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paulschanda/Library/CloudStorage/Dropbox/REx_entry_CO2_Euromar/Figure3_CO2_conferences/"/>
    </mc:Choice>
  </mc:AlternateContent>
  <xr:revisionPtr revIDLastSave="0" documentId="13_ncr:1_{C56D7656-A9E6-4148-AB1B-E0AF181EB0F0}" xr6:coauthVersionLast="47" xr6:coauthVersionMax="47" xr10:uidLastSave="{00000000-0000-0000-0000-000000000000}"/>
  <bookViews>
    <workbookView xWindow="0" yWindow="500" windowWidth="28000" windowHeight="17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26" i="1" l="1"/>
  <c r="O372" i="1"/>
  <c r="P372" i="1" s="1"/>
  <c r="S372" i="1" s="1"/>
  <c r="O370" i="1"/>
  <c r="P370" i="1" s="1"/>
  <c r="S370" i="1" s="1"/>
  <c r="O368" i="1"/>
  <c r="P368" i="1" s="1"/>
  <c r="S368" i="1" s="1"/>
  <c r="O369" i="1"/>
  <c r="P369" i="1" s="1"/>
  <c r="S369" i="1" s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378" i="1"/>
  <c r="L375" i="1"/>
  <c r="O3" i="1"/>
  <c r="P3" i="1" s="1"/>
  <c r="S3" i="1" s="1"/>
  <c r="O4" i="1"/>
  <c r="P4" i="1" s="1"/>
  <c r="S4" i="1" s="1"/>
  <c r="O5" i="1"/>
  <c r="P5" i="1" s="1"/>
  <c r="S5" i="1" s="1"/>
  <c r="O6" i="1"/>
  <c r="P6" i="1" s="1"/>
  <c r="S6" i="1" s="1"/>
  <c r="O7" i="1"/>
  <c r="P7" i="1" s="1"/>
  <c r="S7" i="1" s="1"/>
  <c r="O8" i="1"/>
  <c r="P8" i="1" s="1"/>
  <c r="S8" i="1" s="1"/>
  <c r="O9" i="1"/>
  <c r="P9" i="1" s="1"/>
  <c r="S9" i="1" s="1"/>
  <c r="O10" i="1"/>
  <c r="P10" i="1" s="1"/>
  <c r="S10" i="1" s="1"/>
  <c r="O11" i="1"/>
  <c r="P11" i="1" s="1"/>
  <c r="S11" i="1" s="1"/>
  <c r="O12" i="1"/>
  <c r="P12" i="1" s="1"/>
  <c r="S12" i="1" s="1"/>
  <c r="O13" i="1"/>
  <c r="P13" i="1" s="1"/>
  <c r="S13" i="1" s="1"/>
  <c r="O14" i="1"/>
  <c r="P14" i="1" s="1"/>
  <c r="S14" i="1" s="1"/>
  <c r="O15" i="1"/>
  <c r="P15" i="1" s="1"/>
  <c r="S15" i="1" s="1"/>
  <c r="O16" i="1"/>
  <c r="P16" i="1" s="1"/>
  <c r="S16" i="1" s="1"/>
  <c r="O17" i="1"/>
  <c r="P17" i="1" s="1"/>
  <c r="S17" i="1" s="1"/>
  <c r="O18" i="1"/>
  <c r="P18" i="1" s="1"/>
  <c r="S18" i="1" s="1"/>
  <c r="O19" i="1"/>
  <c r="P19" i="1" s="1"/>
  <c r="S19" i="1" s="1"/>
  <c r="O20" i="1"/>
  <c r="P20" i="1" s="1"/>
  <c r="S20" i="1" s="1"/>
  <c r="O21" i="1"/>
  <c r="P21" i="1" s="1"/>
  <c r="S21" i="1" s="1"/>
  <c r="O22" i="1"/>
  <c r="P22" i="1" s="1"/>
  <c r="S22" i="1" s="1"/>
  <c r="O23" i="1"/>
  <c r="P23" i="1" s="1"/>
  <c r="S23" i="1" s="1"/>
  <c r="O24" i="1"/>
  <c r="P24" i="1" s="1"/>
  <c r="S24" i="1" s="1"/>
  <c r="O25" i="1"/>
  <c r="P25" i="1" s="1"/>
  <c r="S25" i="1" s="1"/>
  <c r="O26" i="1"/>
  <c r="P26" i="1" s="1"/>
  <c r="S26" i="1" s="1"/>
  <c r="O27" i="1"/>
  <c r="P27" i="1" s="1"/>
  <c r="S27" i="1" s="1"/>
  <c r="O28" i="1"/>
  <c r="P28" i="1" s="1"/>
  <c r="S28" i="1" s="1"/>
  <c r="O29" i="1"/>
  <c r="P29" i="1" s="1"/>
  <c r="S29" i="1" s="1"/>
  <c r="O30" i="1"/>
  <c r="P30" i="1" s="1"/>
  <c r="S30" i="1" s="1"/>
  <c r="O31" i="1"/>
  <c r="P31" i="1" s="1"/>
  <c r="S31" i="1" s="1"/>
  <c r="O32" i="1"/>
  <c r="P32" i="1" s="1"/>
  <c r="S32" i="1" s="1"/>
  <c r="O33" i="1"/>
  <c r="P33" i="1" s="1"/>
  <c r="S33" i="1" s="1"/>
  <c r="O34" i="1"/>
  <c r="P34" i="1" s="1"/>
  <c r="S34" i="1" s="1"/>
  <c r="O35" i="1"/>
  <c r="P35" i="1" s="1"/>
  <c r="S35" i="1" s="1"/>
  <c r="O36" i="1"/>
  <c r="P36" i="1" s="1"/>
  <c r="S36" i="1" s="1"/>
  <c r="O37" i="1"/>
  <c r="P37" i="1" s="1"/>
  <c r="S37" i="1" s="1"/>
  <c r="O38" i="1"/>
  <c r="P38" i="1" s="1"/>
  <c r="S38" i="1" s="1"/>
  <c r="O39" i="1"/>
  <c r="P39" i="1" s="1"/>
  <c r="S39" i="1" s="1"/>
  <c r="O40" i="1"/>
  <c r="P40" i="1" s="1"/>
  <c r="S40" i="1" s="1"/>
  <c r="O41" i="1"/>
  <c r="P41" i="1" s="1"/>
  <c r="S41" i="1" s="1"/>
  <c r="O42" i="1"/>
  <c r="P42" i="1" s="1"/>
  <c r="S42" i="1" s="1"/>
  <c r="O43" i="1"/>
  <c r="P43" i="1" s="1"/>
  <c r="S43" i="1" s="1"/>
  <c r="O44" i="1"/>
  <c r="P44" i="1" s="1"/>
  <c r="S44" i="1" s="1"/>
  <c r="O45" i="1"/>
  <c r="P45" i="1" s="1"/>
  <c r="S45" i="1" s="1"/>
  <c r="O46" i="1"/>
  <c r="P46" i="1" s="1"/>
  <c r="S46" i="1" s="1"/>
  <c r="O47" i="1"/>
  <c r="P47" i="1" s="1"/>
  <c r="S47" i="1" s="1"/>
  <c r="O48" i="1"/>
  <c r="P48" i="1" s="1"/>
  <c r="S48" i="1" s="1"/>
  <c r="O49" i="1"/>
  <c r="P49" i="1" s="1"/>
  <c r="S49" i="1" s="1"/>
  <c r="O50" i="1"/>
  <c r="P50" i="1" s="1"/>
  <c r="S50" i="1" s="1"/>
  <c r="O51" i="1"/>
  <c r="P51" i="1" s="1"/>
  <c r="S51" i="1" s="1"/>
  <c r="O52" i="1"/>
  <c r="P52" i="1" s="1"/>
  <c r="S52" i="1" s="1"/>
  <c r="O53" i="1"/>
  <c r="P53" i="1" s="1"/>
  <c r="S53" i="1" s="1"/>
  <c r="O54" i="1"/>
  <c r="P54" i="1" s="1"/>
  <c r="S54" i="1" s="1"/>
  <c r="O55" i="1"/>
  <c r="P55" i="1" s="1"/>
  <c r="S55" i="1" s="1"/>
  <c r="O56" i="1"/>
  <c r="P56" i="1" s="1"/>
  <c r="S56" i="1" s="1"/>
  <c r="O57" i="1"/>
  <c r="P57" i="1" s="1"/>
  <c r="S57" i="1" s="1"/>
  <c r="O58" i="1"/>
  <c r="P58" i="1" s="1"/>
  <c r="S58" i="1" s="1"/>
  <c r="O59" i="1"/>
  <c r="P59" i="1" s="1"/>
  <c r="S59" i="1" s="1"/>
  <c r="O60" i="1"/>
  <c r="P60" i="1" s="1"/>
  <c r="S60" i="1" s="1"/>
  <c r="O61" i="1"/>
  <c r="P61" i="1" s="1"/>
  <c r="S61" i="1" s="1"/>
  <c r="O62" i="1"/>
  <c r="P62" i="1" s="1"/>
  <c r="S62" i="1" s="1"/>
  <c r="O63" i="1"/>
  <c r="P63" i="1" s="1"/>
  <c r="S63" i="1" s="1"/>
  <c r="O64" i="1"/>
  <c r="P64" i="1" s="1"/>
  <c r="S64" i="1" s="1"/>
  <c r="O65" i="1"/>
  <c r="P65" i="1" s="1"/>
  <c r="S65" i="1" s="1"/>
  <c r="O66" i="1"/>
  <c r="P66" i="1" s="1"/>
  <c r="S66" i="1" s="1"/>
  <c r="O67" i="1"/>
  <c r="P67" i="1" s="1"/>
  <c r="S67" i="1" s="1"/>
  <c r="O68" i="1"/>
  <c r="P68" i="1" s="1"/>
  <c r="S68" i="1" s="1"/>
  <c r="O69" i="1"/>
  <c r="P69" i="1" s="1"/>
  <c r="S69" i="1" s="1"/>
  <c r="O70" i="1"/>
  <c r="P70" i="1" s="1"/>
  <c r="S70" i="1" s="1"/>
  <c r="O71" i="1"/>
  <c r="P71" i="1" s="1"/>
  <c r="S71" i="1" s="1"/>
  <c r="O72" i="1"/>
  <c r="P72" i="1" s="1"/>
  <c r="S72" i="1" s="1"/>
  <c r="O73" i="1"/>
  <c r="P73" i="1" s="1"/>
  <c r="S73" i="1" s="1"/>
  <c r="O74" i="1"/>
  <c r="P74" i="1" s="1"/>
  <c r="S74" i="1" s="1"/>
  <c r="O75" i="1"/>
  <c r="P75" i="1" s="1"/>
  <c r="S75" i="1" s="1"/>
  <c r="O76" i="1"/>
  <c r="P76" i="1" s="1"/>
  <c r="S76" i="1" s="1"/>
  <c r="O77" i="1"/>
  <c r="P77" i="1" s="1"/>
  <c r="S77" i="1" s="1"/>
  <c r="O78" i="1"/>
  <c r="P78" i="1" s="1"/>
  <c r="S78" i="1" s="1"/>
  <c r="O79" i="1"/>
  <c r="P79" i="1" s="1"/>
  <c r="S79" i="1" s="1"/>
  <c r="O80" i="1"/>
  <c r="P80" i="1" s="1"/>
  <c r="S80" i="1" s="1"/>
  <c r="O81" i="1"/>
  <c r="P81" i="1" s="1"/>
  <c r="S81" i="1" s="1"/>
  <c r="O82" i="1"/>
  <c r="P82" i="1" s="1"/>
  <c r="S82" i="1" s="1"/>
  <c r="O83" i="1"/>
  <c r="P83" i="1" s="1"/>
  <c r="S83" i="1" s="1"/>
  <c r="O84" i="1"/>
  <c r="P84" i="1" s="1"/>
  <c r="S84" i="1" s="1"/>
  <c r="O85" i="1"/>
  <c r="P85" i="1" s="1"/>
  <c r="S85" i="1" s="1"/>
  <c r="O86" i="1"/>
  <c r="P86" i="1" s="1"/>
  <c r="S86" i="1" s="1"/>
  <c r="O87" i="1"/>
  <c r="P87" i="1" s="1"/>
  <c r="S87" i="1" s="1"/>
  <c r="O88" i="1"/>
  <c r="P88" i="1" s="1"/>
  <c r="S88" i="1" s="1"/>
  <c r="O89" i="1"/>
  <c r="P89" i="1" s="1"/>
  <c r="S89" i="1" s="1"/>
  <c r="O90" i="1"/>
  <c r="P90" i="1" s="1"/>
  <c r="S90" i="1" s="1"/>
  <c r="O91" i="1"/>
  <c r="P91" i="1" s="1"/>
  <c r="S91" i="1" s="1"/>
  <c r="O92" i="1"/>
  <c r="P92" i="1" s="1"/>
  <c r="S92" i="1" s="1"/>
  <c r="O93" i="1"/>
  <c r="P93" i="1" s="1"/>
  <c r="S93" i="1" s="1"/>
  <c r="O94" i="1"/>
  <c r="P94" i="1" s="1"/>
  <c r="S94" i="1" s="1"/>
  <c r="O95" i="1"/>
  <c r="P95" i="1" s="1"/>
  <c r="S95" i="1" s="1"/>
  <c r="O96" i="1"/>
  <c r="P96" i="1" s="1"/>
  <c r="S96" i="1" s="1"/>
  <c r="O97" i="1"/>
  <c r="P97" i="1" s="1"/>
  <c r="S97" i="1" s="1"/>
  <c r="O98" i="1"/>
  <c r="P98" i="1" s="1"/>
  <c r="S98" i="1" s="1"/>
  <c r="O99" i="1"/>
  <c r="P99" i="1" s="1"/>
  <c r="S99" i="1" s="1"/>
  <c r="O100" i="1"/>
  <c r="P100" i="1" s="1"/>
  <c r="S100" i="1" s="1"/>
  <c r="O101" i="1"/>
  <c r="P101" i="1" s="1"/>
  <c r="S101" i="1" s="1"/>
  <c r="O102" i="1"/>
  <c r="P102" i="1" s="1"/>
  <c r="S102" i="1" s="1"/>
  <c r="O103" i="1"/>
  <c r="P103" i="1" s="1"/>
  <c r="S103" i="1" s="1"/>
  <c r="O104" i="1"/>
  <c r="P104" i="1" s="1"/>
  <c r="S104" i="1" s="1"/>
  <c r="O105" i="1"/>
  <c r="P105" i="1" s="1"/>
  <c r="S105" i="1" s="1"/>
  <c r="O106" i="1"/>
  <c r="P106" i="1" s="1"/>
  <c r="S106" i="1" s="1"/>
  <c r="O107" i="1"/>
  <c r="P107" i="1" s="1"/>
  <c r="S107" i="1" s="1"/>
  <c r="O108" i="1"/>
  <c r="P108" i="1" s="1"/>
  <c r="S108" i="1" s="1"/>
  <c r="O109" i="1"/>
  <c r="P109" i="1" s="1"/>
  <c r="S109" i="1" s="1"/>
  <c r="O110" i="1"/>
  <c r="P110" i="1" s="1"/>
  <c r="S110" i="1" s="1"/>
  <c r="O111" i="1"/>
  <c r="P111" i="1" s="1"/>
  <c r="S111" i="1" s="1"/>
  <c r="O112" i="1"/>
  <c r="P112" i="1" s="1"/>
  <c r="S112" i="1" s="1"/>
  <c r="O113" i="1"/>
  <c r="P113" i="1" s="1"/>
  <c r="S113" i="1" s="1"/>
  <c r="O114" i="1"/>
  <c r="P114" i="1" s="1"/>
  <c r="S114" i="1" s="1"/>
  <c r="O115" i="1"/>
  <c r="P115" i="1" s="1"/>
  <c r="S115" i="1" s="1"/>
  <c r="O116" i="1"/>
  <c r="P116" i="1" s="1"/>
  <c r="S116" i="1" s="1"/>
  <c r="O117" i="1"/>
  <c r="P117" i="1" s="1"/>
  <c r="S117" i="1" s="1"/>
  <c r="O118" i="1"/>
  <c r="P118" i="1" s="1"/>
  <c r="S118" i="1" s="1"/>
  <c r="O119" i="1"/>
  <c r="P119" i="1" s="1"/>
  <c r="S119" i="1" s="1"/>
  <c r="O120" i="1"/>
  <c r="P120" i="1" s="1"/>
  <c r="S120" i="1" s="1"/>
  <c r="O121" i="1"/>
  <c r="P121" i="1" s="1"/>
  <c r="S121" i="1" s="1"/>
  <c r="O122" i="1"/>
  <c r="P122" i="1" s="1"/>
  <c r="S122" i="1" s="1"/>
  <c r="O123" i="1"/>
  <c r="P123" i="1" s="1"/>
  <c r="S123" i="1" s="1"/>
  <c r="O124" i="1"/>
  <c r="P124" i="1" s="1"/>
  <c r="S124" i="1" s="1"/>
  <c r="O125" i="1"/>
  <c r="P125" i="1" s="1"/>
  <c r="S125" i="1" s="1"/>
  <c r="O126" i="1"/>
  <c r="P126" i="1" s="1"/>
  <c r="S126" i="1" s="1"/>
  <c r="O127" i="1"/>
  <c r="P127" i="1" s="1"/>
  <c r="S127" i="1" s="1"/>
  <c r="O128" i="1"/>
  <c r="P128" i="1" s="1"/>
  <c r="S128" i="1" s="1"/>
  <c r="O129" i="1"/>
  <c r="P129" i="1" s="1"/>
  <c r="S129" i="1" s="1"/>
  <c r="O130" i="1"/>
  <c r="P130" i="1" s="1"/>
  <c r="S130" i="1" s="1"/>
  <c r="O131" i="1"/>
  <c r="P131" i="1" s="1"/>
  <c r="S131" i="1" s="1"/>
  <c r="O132" i="1"/>
  <c r="P132" i="1" s="1"/>
  <c r="S132" i="1" s="1"/>
  <c r="O133" i="1"/>
  <c r="P133" i="1" s="1"/>
  <c r="S133" i="1" s="1"/>
  <c r="O134" i="1"/>
  <c r="P134" i="1" s="1"/>
  <c r="S134" i="1" s="1"/>
  <c r="O135" i="1"/>
  <c r="P135" i="1" s="1"/>
  <c r="S135" i="1" s="1"/>
  <c r="O136" i="1"/>
  <c r="P136" i="1" s="1"/>
  <c r="S136" i="1" s="1"/>
  <c r="O137" i="1"/>
  <c r="P137" i="1" s="1"/>
  <c r="S137" i="1" s="1"/>
  <c r="O138" i="1"/>
  <c r="P138" i="1" s="1"/>
  <c r="S138" i="1" s="1"/>
  <c r="O139" i="1"/>
  <c r="P139" i="1" s="1"/>
  <c r="S139" i="1" s="1"/>
  <c r="O140" i="1"/>
  <c r="P140" i="1" s="1"/>
  <c r="S140" i="1" s="1"/>
  <c r="O141" i="1"/>
  <c r="P141" i="1" s="1"/>
  <c r="S141" i="1" s="1"/>
  <c r="O142" i="1"/>
  <c r="P142" i="1" s="1"/>
  <c r="S142" i="1" s="1"/>
  <c r="O143" i="1"/>
  <c r="P143" i="1" s="1"/>
  <c r="S143" i="1" s="1"/>
  <c r="O144" i="1"/>
  <c r="P144" i="1" s="1"/>
  <c r="S144" i="1" s="1"/>
  <c r="O145" i="1"/>
  <c r="P145" i="1" s="1"/>
  <c r="S145" i="1" s="1"/>
  <c r="O146" i="1"/>
  <c r="P146" i="1" s="1"/>
  <c r="S146" i="1" s="1"/>
  <c r="O147" i="1"/>
  <c r="P147" i="1" s="1"/>
  <c r="S147" i="1" s="1"/>
  <c r="O148" i="1"/>
  <c r="P148" i="1" s="1"/>
  <c r="S148" i="1" s="1"/>
  <c r="O149" i="1"/>
  <c r="P149" i="1" s="1"/>
  <c r="S149" i="1" s="1"/>
  <c r="O150" i="1"/>
  <c r="P150" i="1" s="1"/>
  <c r="S150" i="1" s="1"/>
  <c r="O151" i="1"/>
  <c r="P151" i="1" s="1"/>
  <c r="S151" i="1" s="1"/>
  <c r="O152" i="1"/>
  <c r="P152" i="1" s="1"/>
  <c r="S152" i="1" s="1"/>
  <c r="O153" i="1"/>
  <c r="P153" i="1" s="1"/>
  <c r="S153" i="1" s="1"/>
  <c r="O154" i="1"/>
  <c r="P154" i="1" s="1"/>
  <c r="S154" i="1" s="1"/>
  <c r="O155" i="1"/>
  <c r="P155" i="1" s="1"/>
  <c r="S155" i="1" s="1"/>
  <c r="O156" i="1"/>
  <c r="P156" i="1" s="1"/>
  <c r="S156" i="1" s="1"/>
  <c r="O157" i="1"/>
  <c r="P157" i="1" s="1"/>
  <c r="S157" i="1" s="1"/>
  <c r="O158" i="1"/>
  <c r="P158" i="1" s="1"/>
  <c r="S158" i="1" s="1"/>
  <c r="O159" i="1"/>
  <c r="P159" i="1" s="1"/>
  <c r="S159" i="1" s="1"/>
  <c r="O160" i="1"/>
  <c r="P160" i="1" s="1"/>
  <c r="S160" i="1" s="1"/>
  <c r="O161" i="1"/>
  <c r="P161" i="1" s="1"/>
  <c r="S161" i="1" s="1"/>
  <c r="O162" i="1"/>
  <c r="P162" i="1" s="1"/>
  <c r="S162" i="1" s="1"/>
  <c r="O163" i="1"/>
  <c r="P163" i="1" s="1"/>
  <c r="S163" i="1" s="1"/>
  <c r="O164" i="1"/>
  <c r="P164" i="1" s="1"/>
  <c r="S164" i="1" s="1"/>
  <c r="O165" i="1"/>
  <c r="P165" i="1" s="1"/>
  <c r="S165" i="1" s="1"/>
  <c r="O166" i="1"/>
  <c r="P166" i="1" s="1"/>
  <c r="S166" i="1" s="1"/>
  <c r="O167" i="1"/>
  <c r="P167" i="1" s="1"/>
  <c r="S167" i="1" s="1"/>
  <c r="O168" i="1"/>
  <c r="P168" i="1" s="1"/>
  <c r="S168" i="1" s="1"/>
  <c r="O169" i="1"/>
  <c r="P169" i="1" s="1"/>
  <c r="S169" i="1" s="1"/>
  <c r="O170" i="1"/>
  <c r="P170" i="1" s="1"/>
  <c r="S170" i="1" s="1"/>
  <c r="O171" i="1"/>
  <c r="P171" i="1" s="1"/>
  <c r="S171" i="1" s="1"/>
  <c r="O172" i="1"/>
  <c r="P172" i="1" s="1"/>
  <c r="S172" i="1" s="1"/>
  <c r="O173" i="1"/>
  <c r="P173" i="1" s="1"/>
  <c r="S173" i="1" s="1"/>
  <c r="O174" i="1"/>
  <c r="P174" i="1" s="1"/>
  <c r="S174" i="1" s="1"/>
  <c r="O175" i="1"/>
  <c r="P175" i="1" s="1"/>
  <c r="S175" i="1" s="1"/>
  <c r="O176" i="1"/>
  <c r="P176" i="1" s="1"/>
  <c r="S176" i="1" s="1"/>
  <c r="O177" i="1"/>
  <c r="P177" i="1" s="1"/>
  <c r="S177" i="1" s="1"/>
  <c r="O178" i="1"/>
  <c r="P178" i="1" s="1"/>
  <c r="S178" i="1" s="1"/>
  <c r="O179" i="1"/>
  <c r="P179" i="1" s="1"/>
  <c r="S179" i="1" s="1"/>
  <c r="O180" i="1"/>
  <c r="P180" i="1" s="1"/>
  <c r="S180" i="1" s="1"/>
  <c r="O181" i="1"/>
  <c r="P181" i="1" s="1"/>
  <c r="S181" i="1" s="1"/>
  <c r="O182" i="1"/>
  <c r="P182" i="1" s="1"/>
  <c r="S182" i="1" s="1"/>
  <c r="O183" i="1"/>
  <c r="P183" i="1" s="1"/>
  <c r="S183" i="1" s="1"/>
  <c r="O184" i="1"/>
  <c r="P184" i="1" s="1"/>
  <c r="S184" i="1" s="1"/>
  <c r="O185" i="1"/>
  <c r="P185" i="1" s="1"/>
  <c r="S185" i="1" s="1"/>
  <c r="O186" i="1"/>
  <c r="P186" i="1" s="1"/>
  <c r="S186" i="1" s="1"/>
  <c r="O187" i="1"/>
  <c r="P187" i="1" s="1"/>
  <c r="S187" i="1" s="1"/>
  <c r="O188" i="1"/>
  <c r="P188" i="1" s="1"/>
  <c r="S188" i="1" s="1"/>
  <c r="O189" i="1"/>
  <c r="P189" i="1" s="1"/>
  <c r="S189" i="1" s="1"/>
  <c r="O190" i="1"/>
  <c r="P190" i="1" s="1"/>
  <c r="S190" i="1" s="1"/>
  <c r="O191" i="1"/>
  <c r="P191" i="1" s="1"/>
  <c r="S191" i="1" s="1"/>
  <c r="O192" i="1"/>
  <c r="P192" i="1" s="1"/>
  <c r="S192" i="1" s="1"/>
  <c r="O193" i="1"/>
  <c r="P193" i="1" s="1"/>
  <c r="S193" i="1" s="1"/>
  <c r="O194" i="1"/>
  <c r="P194" i="1" s="1"/>
  <c r="S194" i="1" s="1"/>
  <c r="O195" i="1"/>
  <c r="P195" i="1" s="1"/>
  <c r="S195" i="1" s="1"/>
  <c r="O196" i="1"/>
  <c r="P196" i="1" s="1"/>
  <c r="S196" i="1" s="1"/>
  <c r="O197" i="1"/>
  <c r="P197" i="1" s="1"/>
  <c r="S197" i="1" s="1"/>
  <c r="O198" i="1"/>
  <c r="P198" i="1" s="1"/>
  <c r="S198" i="1" s="1"/>
  <c r="O199" i="1"/>
  <c r="P199" i="1" s="1"/>
  <c r="S199" i="1" s="1"/>
  <c r="O200" i="1"/>
  <c r="P200" i="1" s="1"/>
  <c r="S200" i="1" s="1"/>
  <c r="O201" i="1"/>
  <c r="P201" i="1" s="1"/>
  <c r="S201" i="1" s="1"/>
  <c r="O202" i="1"/>
  <c r="P202" i="1" s="1"/>
  <c r="S202" i="1" s="1"/>
  <c r="O203" i="1"/>
  <c r="P203" i="1" s="1"/>
  <c r="S203" i="1" s="1"/>
  <c r="O204" i="1"/>
  <c r="P204" i="1" s="1"/>
  <c r="S204" i="1" s="1"/>
  <c r="O205" i="1"/>
  <c r="P205" i="1" s="1"/>
  <c r="S205" i="1" s="1"/>
  <c r="O206" i="1"/>
  <c r="P206" i="1" s="1"/>
  <c r="S206" i="1" s="1"/>
  <c r="O207" i="1"/>
  <c r="P207" i="1" s="1"/>
  <c r="S207" i="1" s="1"/>
  <c r="O208" i="1"/>
  <c r="P208" i="1" s="1"/>
  <c r="S208" i="1" s="1"/>
  <c r="O209" i="1"/>
  <c r="P209" i="1" s="1"/>
  <c r="S209" i="1" s="1"/>
  <c r="O210" i="1"/>
  <c r="P210" i="1" s="1"/>
  <c r="S210" i="1" s="1"/>
  <c r="O211" i="1"/>
  <c r="P211" i="1" s="1"/>
  <c r="S211" i="1" s="1"/>
  <c r="O212" i="1"/>
  <c r="P212" i="1" s="1"/>
  <c r="S212" i="1" s="1"/>
  <c r="O213" i="1"/>
  <c r="P213" i="1" s="1"/>
  <c r="S213" i="1" s="1"/>
  <c r="O214" i="1"/>
  <c r="P214" i="1" s="1"/>
  <c r="S214" i="1" s="1"/>
  <c r="O215" i="1"/>
  <c r="P215" i="1" s="1"/>
  <c r="S215" i="1" s="1"/>
  <c r="O216" i="1"/>
  <c r="P216" i="1" s="1"/>
  <c r="S216" i="1" s="1"/>
  <c r="O217" i="1"/>
  <c r="P217" i="1" s="1"/>
  <c r="S217" i="1" s="1"/>
  <c r="O218" i="1"/>
  <c r="P218" i="1" s="1"/>
  <c r="S218" i="1" s="1"/>
  <c r="O219" i="1"/>
  <c r="P219" i="1" s="1"/>
  <c r="S219" i="1" s="1"/>
  <c r="O220" i="1"/>
  <c r="P220" i="1" s="1"/>
  <c r="S220" i="1" s="1"/>
  <c r="O221" i="1"/>
  <c r="P221" i="1" s="1"/>
  <c r="S221" i="1" s="1"/>
  <c r="O222" i="1"/>
  <c r="P222" i="1" s="1"/>
  <c r="S222" i="1" s="1"/>
  <c r="O223" i="1"/>
  <c r="P223" i="1" s="1"/>
  <c r="S223" i="1" s="1"/>
  <c r="O224" i="1"/>
  <c r="P224" i="1" s="1"/>
  <c r="S224" i="1" s="1"/>
  <c r="O225" i="1"/>
  <c r="P225" i="1" s="1"/>
  <c r="S225" i="1" s="1"/>
  <c r="O226" i="1"/>
  <c r="P226" i="1" s="1"/>
  <c r="S226" i="1" s="1"/>
  <c r="O227" i="1"/>
  <c r="P227" i="1" s="1"/>
  <c r="S227" i="1" s="1"/>
  <c r="O228" i="1"/>
  <c r="P228" i="1" s="1"/>
  <c r="S228" i="1" s="1"/>
  <c r="O229" i="1"/>
  <c r="P229" i="1" s="1"/>
  <c r="S229" i="1" s="1"/>
  <c r="O230" i="1"/>
  <c r="P230" i="1" s="1"/>
  <c r="S230" i="1" s="1"/>
  <c r="O231" i="1"/>
  <c r="P231" i="1" s="1"/>
  <c r="S231" i="1" s="1"/>
  <c r="O232" i="1"/>
  <c r="P232" i="1" s="1"/>
  <c r="S232" i="1" s="1"/>
  <c r="O233" i="1"/>
  <c r="P233" i="1" s="1"/>
  <c r="S233" i="1" s="1"/>
  <c r="O234" i="1"/>
  <c r="P234" i="1" s="1"/>
  <c r="S234" i="1" s="1"/>
  <c r="O235" i="1"/>
  <c r="P235" i="1" s="1"/>
  <c r="S235" i="1" s="1"/>
  <c r="O236" i="1"/>
  <c r="P236" i="1" s="1"/>
  <c r="S236" i="1" s="1"/>
  <c r="O237" i="1"/>
  <c r="P237" i="1" s="1"/>
  <c r="S237" i="1" s="1"/>
  <c r="O238" i="1"/>
  <c r="P238" i="1" s="1"/>
  <c r="S238" i="1" s="1"/>
  <c r="O239" i="1"/>
  <c r="P239" i="1" s="1"/>
  <c r="S239" i="1" s="1"/>
  <c r="O240" i="1"/>
  <c r="P240" i="1" s="1"/>
  <c r="S240" i="1" s="1"/>
  <c r="O241" i="1"/>
  <c r="P241" i="1" s="1"/>
  <c r="S241" i="1" s="1"/>
  <c r="O242" i="1"/>
  <c r="P242" i="1" s="1"/>
  <c r="S242" i="1" s="1"/>
  <c r="O243" i="1"/>
  <c r="P243" i="1" s="1"/>
  <c r="S243" i="1" s="1"/>
  <c r="O244" i="1"/>
  <c r="P244" i="1" s="1"/>
  <c r="S244" i="1" s="1"/>
  <c r="O245" i="1"/>
  <c r="P245" i="1" s="1"/>
  <c r="S245" i="1" s="1"/>
  <c r="O246" i="1"/>
  <c r="P246" i="1" s="1"/>
  <c r="S246" i="1" s="1"/>
  <c r="O247" i="1"/>
  <c r="P247" i="1" s="1"/>
  <c r="S247" i="1" s="1"/>
  <c r="O248" i="1"/>
  <c r="P248" i="1" s="1"/>
  <c r="S248" i="1" s="1"/>
  <c r="O249" i="1"/>
  <c r="P249" i="1" s="1"/>
  <c r="S249" i="1" s="1"/>
  <c r="O250" i="1"/>
  <c r="P250" i="1" s="1"/>
  <c r="S250" i="1" s="1"/>
  <c r="O251" i="1"/>
  <c r="P251" i="1" s="1"/>
  <c r="S251" i="1" s="1"/>
  <c r="O252" i="1"/>
  <c r="P252" i="1" s="1"/>
  <c r="S252" i="1" s="1"/>
  <c r="O253" i="1"/>
  <c r="P253" i="1" s="1"/>
  <c r="S253" i="1" s="1"/>
  <c r="O254" i="1"/>
  <c r="P254" i="1" s="1"/>
  <c r="S254" i="1" s="1"/>
  <c r="O255" i="1"/>
  <c r="P255" i="1" s="1"/>
  <c r="S255" i="1" s="1"/>
  <c r="O256" i="1"/>
  <c r="P256" i="1" s="1"/>
  <c r="S256" i="1" s="1"/>
  <c r="O257" i="1"/>
  <c r="P257" i="1" s="1"/>
  <c r="S257" i="1" s="1"/>
  <c r="O258" i="1"/>
  <c r="P258" i="1" s="1"/>
  <c r="S258" i="1" s="1"/>
  <c r="O259" i="1"/>
  <c r="P259" i="1" s="1"/>
  <c r="S259" i="1" s="1"/>
  <c r="O260" i="1"/>
  <c r="P260" i="1" s="1"/>
  <c r="S260" i="1" s="1"/>
  <c r="O261" i="1"/>
  <c r="P261" i="1" s="1"/>
  <c r="S261" i="1" s="1"/>
  <c r="O262" i="1"/>
  <c r="P262" i="1" s="1"/>
  <c r="S262" i="1" s="1"/>
  <c r="O263" i="1"/>
  <c r="P263" i="1" s="1"/>
  <c r="S263" i="1" s="1"/>
  <c r="O264" i="1"/>
  <c r="P264" i="1" s="1"/>
  <c r="S264" i="1" s="1"/>
  <c r="O265" i="1"/>
  <c r="P265" i="1" s="1"/>
  <c r="S265" i="1" s="1"/>
  <c r="O266" i="1"/>
  <c r="P266" i="1" s="1"/>
  <c r="S266" i="1" s="1"/>
  <c r="O267" i="1"/>
  <c r="P267" i="1" s="1"/>
  <c r="S267" i="1" s="1"/>
  <c r="O268" i="1"/>
  <c r="P268" i="1" s="1"/>
  <c r="S268" i="1" s="1"/>
  <c r="O269" i="1"/>
  <c r="P269" i="1" s="1"/>
  <c r="S269" i="1" s="1"/>
  <c r="O270" i="1"/>
  <c r="P270" i="1" s="1"/>
  <c r="S270" i="1" s="1"/>
  <c r="O271" i="1"/>
  <c r="P271" i="1" s="1"/>
  <c r="S271" i="1" s="1"/>
  <c r="O272" i="1"/>
  <c r="P272" i="1" s="1"/>
  <c r="S272" i="1" s="1"/>
  <c r="O273" i="1"/>
  <c r="P273" i="1" s="1"/>
  <c r="S273" i="1" s="1"/>
  <c r="O274" i="1"/>
  <c r="P274" i="1" s="1"/>
  <c r="S274" i="1" s="1"/>
  <c r="O275" i="1"/>
  <c r="P275" i="1" s="1"/>
  <c r="S275" i="1" s="1"/>
  <c r="O276" i="1"/>
  <c r="P276" i="1" s="1"/>
  <c r="S276" i="1" s="1"/>
  <c r="O277" i="1"/>
  <c r="P277" i="1" s="1"/>
  <c r="S277" i="1" s="1"/>
  <c r="O278" i="1"/>
  <c r="P278" i="1" s="1"/>
  <c r="S278" i="1" s="1"/>
  <c r="O279" i="1"/>
  <c r="P279" i="1" s="1"/>
  <c r="S279" i="1" s="1"/>
  <c r="O280" i="1"/>
  <c r="P280" i="1" s="1"/>
  <c r="S280" i="1" s="1"/>
  <c r="O281" i="1"/>
  <c r="P281" i="1" s="1"/>
  <c r="S281" i="1" s="1"/>
  <c r="O282" i="1"/>
  <c r="P282" i="1" s="1"/>
  <c r="S282" i="1" s="1"/>
  <c r="O283" i="1"/>
  <c r="P283" i="1" s="1"/>
  <c r="S283" i="1" s="1"/>
  <c r="O284" i="1"/>
  <c r="P284" i="1" s="1"/>
  <c r="S284" i="1" s="1"/>
  <c r="O285" i="1"/>
  <c r="P285" i="1" s="1"/>
  <c r="S285" i="1" s="1"/>
  <c r="O286" i="1"/>
  <c r="P286" i="1" s="1"/>
  <c r="S286" i="1" s="1"/>
  <c r="O287" i="1"/>
  <c r="P287" i="1" s="1"/>
  <c r="S287" i="1" s="1"/>
  <c r="O288" i="1"/>
  <c r="P288" i="1" s="1"/>
  <c r="S288" i="1" s="1"/>
  <c r="O289" i="1"/>
  <c r="P289" i="1" s="1"/>
  <c r="S289" i="1" s="1"/>
  <c r="O290" i="1"/>
  <c r="P290" i="1" s="1"/>
  <c r="S290" i="1" s="1"/>
  <c r="O291" i="1"/>
  <c r="P291" i="1" s="1"/>
  <c r="S291" i="1" s="1"/>
  <c r="O292" i="1"/>
  <c r="P292" i="1" s="1"/>
  <c r="S292" i="1" s="1"/>
  <c r="O293" i="1"/>
  <c r="P293" i="1" s="1"/>
  <c r="S293" i="1" s="1"/>
  <c r="O294" i="1"/>
  <c r="P294" i="1" s="1"/>
  <c r="S294" i="1" s="1"/>
  <c r="O295" i="1"/>
  <c r="P295" i="1" s="1"/>
  <c r="S295" i="1" s="1"/>
  <c r="O296" i="1"/>
  <c r="P296" i="1" s="1"/>
  <c r="S296" i="1" s="1"/>
  <c r="O297" i="1"/>
  <c r="P297" i="1" s="1"/>
  <c r="S297" i="1" s="1"/>
  <c r="O298" i="1"/>
  <c r="P298" i="1" s="1"/>
  <c r="S298" i="1" s="1"/>
  <c r="O299" i="1"/>
  <c r="P299" i="1" s="1"/>
  <c r="S299" i="1" s="1"/>
  <c r="O300" i="1"/>
  <c r="P300" i="1" s="1"/>
  <c r="S300" i="1" s="1"/>
  <c r="O301" i="1"/>
  <c r="P301" i="1" s="1"/>
  <c r="S301" i="1" s="1"/>
  <c r="O302" i="1"/>
  <c r="P302" i="1" s="1"/>
  <c r="S302" i="1" s="1"/>
  <c r="O303" i="1"/>
  <c r="P303" i="1" s="1"/>
  <c r="S303" i="1" s="1"/>
  <c r="O304" i="1"/>
  <c r="P304" i="1" s="1"/>
  <c r="S304" i="1" s="1"/>
  <c r="O305" i="1"/>
  <c r="P305" i="1" s="1"/>
  <c r="S305" i="1" s="1"/>
  <c r="O306" i="1"/>
  <c r="P306" i="1" s="1"/>
  <c r="S306" i="1" s="1"/>
  <c r="O307" i="1"/>
  <c r="P307" i="1" s="1"/>
  <c r="S307" i="1" s="1"/>
  <c r="O308" i="1"/>
  <c r="P308" i="1" s="1"/>
  <c r="S308" i="1" s="1"/>
  <c r="O309" i="1"/>
  <c r="P309" i="1" s="1"/>
  <c r="S309" i="1" s="1"/>
  <c r="O310" i="1"/>
  <c r="P310" i="1" s="1"/>
  <c r="S310" i="1" s="1"/>
  <c r="O311" i="1"/>
  <c r="P311" i="1" s="1"/>
  <c r="S311" i="1" s="1"/>
  <c r="O312" i="1"/>
  <c r="P312" i="1" s="1"/>
  <c r="S312" i="1" s="1"/>
  <c r="O313" i="1"/>
  <c r="P313" i="1" s="1"/>
  <c r="S313" i="1" s="1"/>
  <c r="O314" i="1"/>
  <c r="P314" i="1" s="1"/>
  <c r="S314" i="1" s="1"/>
  <c r="O315" i="1"/>
  <c r="P315" i="1" s="1"/>
  <c r="S315" i="1" s="1"/>
  <c r="O316" i="1"/>
  <c r="P316" i="1" s="1"/>
  <c r="S316" i="1" s="1"/>
  <c r="O317" i="1"/>
  <c r="P317" i="1" s="1"/>
  <c r="S317" i="1" s="1"/>
  <c r="O318" i="1"/>
  <c r="P318" i="1" s="1"/>
  <c r="S318" i="1" s="1"/>
  <c r="O319" i="1"/>
  <c r="P319" i="1" s="1"/>
  <c r="S319" i="1" s="1"/>
  <c r="O320" i="1"/>
  <c r="P320" i="1" s="1"/>
  <c r="S320" i="1" s="1"/>
  <c r="O321" i="1"/>
  <c r="P321" i="1" s="1"/>
  <c r="S321" i="1" s="1"/>
  <c r="O322" i="1"/>
  <c r="P322" i="1" s="1"/>
  <c r="S322" i="1" s="1"/>
  <c r="O323" i="1"/>
  <c r="P323" i="1" s="1"/>
  <c r="S323" i="1" s="1"/>
  <c r="O324" i="1"/>
  <c r="P324" i="1" s="1"/>
  <c r="S324" i="1" s="1"/>
  <c r="O325" i="1"/>
  <c r="P325" i="1" s="1"/>
  <c r="S325" i="1" s="1"/>
  <c r="O326" i="1"/>
  <c r="P326" i="1" s="1"/>
  <c r="S326" i="1" s="1"/>
  <c r="O327" i="1"/>
  <c r="P327" i="1" s="1"/>
  <c r="S327" i="1" s="1"/>
  <c r="O328" i="1"/>
  <c r="P328" i="1" s="1"/>
  <c r="S328" i="1" s="1"/>
  <c r="O329" i="1"/>
  <c r="P329" i="1" s="1"/>
  <c r="S329" i="1" s="1"/>
  <c r="O330" i="1"/>
  <c r="P330" i="1" s="1"/>
  <c r="S330" i="1" s="1"/>
  <c r="O331" i="1"/>
  <c r="P331" i="1" s="1"/>
  <c r="S331" i="1" s="1"/>
  <c r="O332" i="1"/>
  <c r="P332" i="1" s="1"/>
  <c r="S332" i="1" s="1"/>
  <c r="O333" i="1"/>
  <c r="P333" i="1" s="1"/>
  <c r="S333" i="1" s="1"/>
  <c r="O334" i="1"/>
  <c r="P334" i="1" s="1"/>
  <c r="S334" i="1" s="1"/>
  <c r="O335" i="1"/>
  <c r="P335" i="1" s="1"/>
  <c r="S335" i="1" s="1"/>
  <c r="O336" i="1"/>
  <c r="P336" i="1" s="1"/>
  <c r="S336" i="1" s="1"/>
  <c r="O337" i="1"/>
  <c r="P337" i="1" s="1"/>
  <c r="S337" i="1" s="1"/>
  <c r="O338" i="1"/>
  <c r="P338" i="1" s="1"/>
  <c r="S338" i="1" s="1"/>
  <c r="O339" i="1"/>
  <c r="P339" i="1" s="1"/>
  <c r="S339" i="1" s="1"/>
  <c r="O340" i="1"/>
  <c r="P340" i="1" s="1"/>
  <c r="S340" i="1" s="1"/>
  <c r="O341" i="1"/>
  <c r="P341" i="1" s="1"/>
  <c r="S341" i="1" s="1"/>
  <c r="O342" i="1"/>
  <c r="P342" i="1" s="1"/>
  <c r="S342" i="1" s="1"/>
  <c r="O343" i="1"/>
  <c r="P343" i="1" s="1"/>
  <c r="S343" i="1" s="1"/>
  <c r="O344" i="1"/>
  <c r="P344" i="1" s="1"/>
  <c r="S344" i="1" s="1"/>
  <c r="O345" i="1"/>
  <c r="P345" i="1" s="1"/>
  <c r="S345" i="1" s="1"/>
  <c r="O346" i="1"/>
  <c r="P346" i="1" s="1"/>
  <c r="S346" i="1" s="1"/>
  <c r="O347" i="1"/>
  <c r="P347" i="1" s="1"/>
  <c r="S347" i="1" s="1"/>
  <c r="O348" i="1"/>
  <c r="P348" i="1" s="1"/>
  <c r="S348" i="1" s="1"/>
  <c r="O349" i="1"/>
  <c r="P349" i="1" s="1"/>
  <c r="S349" i="1" s="1"/>
  <c r="O350" i="1"/>
  <c r="P350" i="1" s="1"/>
  <c r="S350" i="1" s="1"/>
  <c r="O351" i="1"/>
  <c r="P351" i="1" s="1"/>
  <c r="S351" i="1" s="1"/>
  <c r="O352" i="1"/>
  <c r="P352" i="1" s="1"/>
  <c r="S352" i="1" s="1"/>
  <c r="O353" i="1"/>
  <c r="P353" i="1" s="1"/>
  <c r="S353" i="1" s="1"/>
  <c r="O354" i="1"/>
  <c r="P354" i="1" s="1"/>
  <c r="S354" i="1" s="1"/>
  <c r="O355" i="1"/>
  <c r="P355" i="1" s="1"/>
  <c r="S355" i="1" s="1"/>
  <c r="O356" i="1"/>
  <c r="P356" i="1" s="1"/>
  <c r="S356" i="1" s="1"/>
  <c r="O357" i="1"/>
  <c r="P357" i="1" s="1"/>
  <c r="S357" i="1" s="1"/>
  <c r="O358" i="1"/>
  <c r="P358" i="1" s="1"/>
  <c r="S358" i="1" s="1"/>
  <c r="O359" i="1"/>
  <c r="P359" i="1" s="1"/>
  <c r="S359" i="1" s="1"/>
  <c r="O360" i="1"/>
  <c r="P360" i="1" s="1"/>
  <c r="S360" i="1" s="1"/>
  <c r="O361" i="1"/>
  <c r="P361" i="1" s="1"/>
  <c r="S361" i="1" s="1"/>
  <c r="O362" i="1"/>
  <c r="P362" i="1" s="1"/>
  <c r="S362" i="1" s="1"/>
  <c r="O363" i="1"/>
  <c r="P363" i="1" s="1"/>
  <c r="S363" i="1" s="1"/>
  <c r="O364" i="1"/>
  <c r="P364" i="1" s="1"/>
  <c r="S364" i="1" s="1"/>
  <c r="O365" i="1"/>
  <c r="P365" i="1" s="1"/>
  <c r="S365" i="1" s="1"/>
  <c r="O366" i="1"/>
  <c r="P366" i="1" s="1"/>
  <c r="S366" i="1" s="1"/>
  <c r="O367" i="1"/>
  <c r="P367" i="1" s="1"/>
  <c r="S367" i="1" s="1"/>
  <c r="O371" i="1"/>
  <c r="P371" i="1" s="1"/>
  <c r="S371" i="1" s="1"/>
  <c r="O2" i="1"/>
  <c r="P2" i="1" s="1"/>
  <c r="S2" i="1" s="1"/>
  <c r="P423" i="1"/>
  <c r="S423" i="1" s="1"/>
  <c r="P379" i="1"/>
  <c r="S379" i="1" s="1"/>
  <c r="P380" i="1"/>
  <c r="S380" i="1" s="1"/>
  <c r="P381" i="1"/>
  <c r="S381" i="1" s="1"/>
  <c r="P382" i="1"/>
  <c r="S382" i="1" s="1"/>
  <c r="P383" i="1"/>
  <c r="S383" i="1" s="1"/>
  <c r="P384" i="1"/>
  <c r="S384" i="1" s="1"/>
  <c r="P385" i="1"/>
  <c r="S385" i="1" s="1"/>
  <c r="P386" i="1"/>
  <c r="S386" i="1" s="1"/>
  <c r="P387" i="1"/>
  <c r="S387" i="1" s="1"/>
  <c r="P388" i="1"/>
  <c r="S388" i="1" s="1"/>
  <c r="P389" i="1"/>
  <c r="S389" i="1" s="1"/>
  <c r="P390" i="1"/>
  <c r="S390" i="1" s="1"/>
  <c r="P391" i="1"/>
  <c r="S391" i="1" s="1"/>
  <c r="P392" i="1"/>
  <c r="S392" i="1" s="1"/>
  <c r="P393" i="1"/>
  <c r="S393" i="1" s="1"/>
  <c r="P394" i="1"/>
  <c r="S394" i="1" s="1"/>
  <c r="P395" i="1"/>
  <c r="S395" i="1" s="1"/>
  <c r="P396" i="1"/>
  <c r="S396" i="1" s="1"/>
  <c r="P397" i="1"/>
  <c r="S397" i="1" s="1"/>
  <c r="P398" i="1"/>
  <c r="S398" i="1" s="1"/>
  <c r="P399" i="1"/>
  <c r="S399" i="1" s="1"/>
  <c r="P400" i="1"/>
  <c r="S400" i="1" s="1"/>
  <c r="P401" i="1"/>
  <c r="S401" i="1" s="1"/>
  <c r="P402" i="1"/>
  <c r="S402" i="1" s="1"/>
  <c r="P403" i="1"/>
  <c r="S403" i="1" s="1"/>
  <c r="P404" i="1"/>
  <c r="S404" i="1" s="1"/>
  <c r="P405" i="1"/>
  <c r="S405" i="1" s="1"/>
  <c r="P406" i="1"/>
  <c r="S406" i="1" s="1"/>
  <c r="P407" i="1"/>
  <c r="S407" i="1" s="1"/>
  <c r="P408" i="1"/>
  <c r="S408" i="1" s="1"/>
  <c r="P409" i="1"/>
  <c r="S409" i="1" s="1"/>
  <c r="P410" i="1"/>
  <c r="S410" i="1" s="1"/>
  <c r="P411" i="1"/>
  <c r="S411" i="1" s="1"/>
  <c r="P412" i="1"/>
  <c r="S412" i="1" s="1"/>
  <c r="P413" i="1"/>
  <c r="S413" i="1" s="1"/>
  <c r="P414" i="1"/>
  <c r="S414" i="1" s="1"/>
  <c r="P415" i="1"/>
  <c r="S415" i="1" s="1"/>
  <c r="P416" i="1"/>
  <c r="S416" i="1" s="1"/>
  <c r="P417" i="1"/>
  <c r="S417" i="1" s="1"/>
  <c r="P418" i="1"/>
  <c r="S418" i="1" s="1"/>
  <c r="P419" i="1"/>
  <c r="S419" i="1" s="1"/>
  <c r="P420" i="1"/>
  <c r="S420" i="1" s="1"/>
  <c r="P421" i="1"/>
  <c r="S421" i="1" s="1"/>
  <c r="P422" i="1"/>
  <c r="S422" i="1" s="1"/>
  <c r="P378" i="1"/>
  <c r="S378" i="1" s="1"/>
  <c r="M424" i="1" l="1"/>
  <c r="S425" i="1"/>
  <c r="S427" i="1" s="1"/>
  <c r="S429" i="1" s="1"/>
  <c r="M428" i="1" l="1"/>
  <c r="M429" i="1" s="1"/>
  <c r="M430" i="1" s="1"/>
  <c r="M425" i="1"/>
</calcChain>
</file>

<file path=xl/sharedStrings.xml><?xml version="1.0" encoding="utf-8"?>
<sst xmlns="http://schemas.openxmlformats.org/spreadsheetml/2006/main" count="1330" uniqueCount="231">
  <si>
    <t>Affiliation</t>
  </si>
  <si>
    <t>City</t>
  </si>
  <si>
    <t>Airport</t>
  </si>
  <si>
    <t>Country</t>
  </si>
  <si>
    <t>flight_co2eq_San Francisco</t>
  </si>
  <si>
    <t>flight_distance_direct_San Francisco</t>
  </si>
  <si>
    <t>flight_distance_route_San Francisco</t>
  </si>
  <si>
    <t>total_co2eq_San Francisco</t>
  </si>
  <si>
    <t>Raleigh</t>
  </si>
  <si>
    <t>USA</t>
  </si>
  <si>
    <t>Detroit</t>
  </si>
  <si>
    <t>Manchester</t>
  </si>
  <si>
    <t>UK</t>
  </si>
  <si>
    <t>Pittsburgh</t>
  </si>
  <si>
    <t>Karlsruhe</t>
  </si>
  <si>
    <t>Germany</t>
  </si>
  <si>
    <t>Sao Paulo</t>
  </si>
  <si>
    <t>Brasil</t>
  </si>
  <si>
    <t>London</t>
  </si>
  <si>
    <t>New Brunswick</t>
  </si>
  <si>
    <t>Newark</t>
  </si>
  <si>
    <t>Philadelphia</t>
  </si>
  <si>
    <t>Oxford</t>
  </si>
  <si>
    <t>Florence</t>
  </si>
  <si>
    <t>Milan</t>
  </si>
  <si>
    <t>Italy</t>
  </si>
  <si>
    <t>Lubbock</t>
  </si>
  <si>
    <t>Dallas</t>
  </si>
  <si>
    <t>Athens</t>
  </si>
  <si>
    <t>Atlanta</t>
  </si>
  <si>
    <t>Göttingen</t>
  </si>
  <si>
    <t>Frankfurt</t>
  </si>
  <si>
    <t>Didcot</t>
  </si>
  <si>
    <t>Paris</t>
  </si>
  <si>
    <t>France</t>
  </si>
  <si>
    <t>Jodhpur</t>
  </si>
  <si>
    <t>New Delhi</t>
  </si>
  <si>
    <t>India</t>
  </si>
  <si>
    <t>Chicago</t>
  </si>
  <si>
    <t>Washington</t>
  </si>
  <si>
    <t>Corvallis</t>
  </si>
  <si>
    <t>Corvallis (Oregon)</t>
  </si>
  <si>
    <t>Lyon</t>
  </si>
  <si>
    <t>Dresden</t>
  </si>
  <si>
    <t>Sydney</t>
  </si>
  <si>
    <t>Australia</t>
  </si>
  <si>
    <t>Southhampton</t>
  </si>
  <si>
    <t>Seattle</t>
  </si>
  <si>
    <t>Chapel Hill</t>
  </si>
  <si>
    <t>Durham</t>
  </si>
  <si>
    <t>Leuven</t>
  </si>
  <si>
    <t>Brussels</t>
  </si>
  <si>
    <t>Belgium</t>
  </si>
  <si>
    <t>Ottawa</t>
  </si>
  <si>
    <t>Canada</t>
  </si>
  <si>
    <t>Munich</t>
  </si>
  <si>
    <t>Columbus</t>
  </si>
  <si>
    <t>Madison</t>
  </si>
  <si>
    <t>Reykjavik</t>
  </si>
  <si>
    <t>Iceland</t>
  </si>
  <si>
    <t>Minneapolis</t>
  </si>
  <si>
    <t>Rio de Janeiro</t>
  </si>
  <si>
    <t>St. Andrews</t>
  </si>
  <si>
    <t>Edinburgh</t>
  </si>
  <si>
    <t>Cincinnati</t>
  </si>
  <si>
    <t xml:space="preserve">Cincinnati </t>
  </si>
  <si>
    <t>Cambridge</t>
  </si>
  <si>
    <t>Gainesville</t>
  </si>
  <si>
    <t>Orlando</t>
  </si>
  <si>
    <t>Albuquerque</t>
  </si>
  <si>
    <t>Zurich</t>
  </si>
  <si>
    <t>Switzerland</t>
  </si>
  <si>
    <t>Bozeman</t>
  </si>
  <si>
    <t>Toronto</t>
  </si>
  <si>
    <t>Farmington</t>
  </si>
  <si>
    <t>Hartford</t>
  </si>
  <si>
    <t>Ulm</t>
  </si>
  <si>
    <t>Clemson</t>
  </si>
  <si>
    <t>Charlotte</t>
  </si>
  <si>
    <t>Lausanne</t>
  </si>
  <si>
    <t>Geneva</t>
  </si>
  <si>
    <t>Wageningen</t>
  </si>
  <si>
    <t>Amsterdam</t>
  </si>
  <si>
    <t>Netherlands</t>
  </si>
  <si>
    <t>Baton Rouge</t>
  </si>
  <si>
    <t>New Orleans</t>
  </si>
  <si>
    <t>Tallahassee</t>
  </si>
  <si>
    <t>Nantes</t>
  </si>
  <si>
    <t>Düsseldorf</t>
  </si>
  <si>
    <t>Mainz</t>
  </si>
  <si>
    <t>Boston</t>
  </si>
  <si>
    <t>St. Louis</t>
  </si>
  <si>
    <t>Orleans</t>
  </si>
  <si>
    <t>Baltimore</t>
  </si>
  <si>
    <t>Rehovot</t>
  </si>
  <si>
    <t>Tel Aviv</t>
  </si>
  <si>
    <t>Israel</t>
  </si>
  <si>
    <t>Jülich</t>
  </si>
  <si>
    <t>Tokyo</t>
  </si>
  <si>
    <t>Japan</t>
  </si>
  <si>
    <t>Hamilton</t>
  </si>
  <si>
    <t>Lancaster</t>
  </si>
  <si>
    <t>Gothenburg</t>
  </si>
  <si>
    <t>Stockholm</t>
  </si>
  <si>
    <t>Sweden</t>
  </si>
  <si>
    <t>New York</t>
  </si>
  <si>
    <t>Denver</t>
  </si>
  <si>
    <t>West Lafayette</t>
  </si>
  <si>
    <t>Indianapolis</t>
  </si>
  <si>
    <t>Copenhagen</t>
  </si>
  <si>
    <t>Denmark</t>
  </si>
  <si>
    <t>Leuen</t>
  </si>
  <si>
    <t>Montevideo</t>
  </si>
  <si>
    <t>Uruguay</t>
  </si>
  <si>
    <t>Singapore</t>
  </si>
  <si>
    <t>Karachi</t>
  </si>
  <si>
    <t>Pakistan</t>
  </si>
  <si>
    <t>Taipeh</t>
  </si>
  <si>
    <t>Taiwan</t>
  </si>
  <si>
    <t>Warwick</t>
  </si>
  <si>
    <t>Burlington</t>
  </si>
  <si>
    <t>Montreal</t>
  </si>
  <si>
    <t>Bangalore</t>
  </si>
  <si>
    <t>Bloomington</t>
  </si>
  <si>
    <t>Berlin</t>
  </si>
  <si>
    <t>Grenoble</t>
  </si>
  <si>
    <t>Dalian</t>
  </si>
  <si>
    <t>Beijing</t>
  </si>
  <si>
    <t>China</t>
  </si>
  <si>
    <t>Warsaw</t>
  </si>
  <si>
    <t>Poland</t>
  </si>
  <si>
    <t>Canberra</t>
  </si>
  <si>
    <t>Lebanon</t>
  </si>
  <si>
    <t>(actually in New Hampshire)</t>
  </si>
  <si>
    <t>Los Alamos</t>
  </si>
  <si>
    <t>Syracuse</t>
  </si>
  <si>
    <t>Dortmund</t>
  </si>
  <si>
    <t>Richmond</t>
  </si>
  <si>
    <t>Vancouver</t>
  </si>
  <si>
    <t>Shanghai</t>
  </si>
  <si>
    <t>Konstanz</t>
  </si>
  <si>
    <t>Quebec</t>
  </si>
  <si>
    <t>Birmi gham</t>
  </si>
  <si>
    <t>Birmingham</t>
  </si>
  <si>
    <t>Lille</t>
  </si>
  <si>
    <t>Regensburg</t>
  </si>
  <si>
    <t>Murdoch</t>
  </si>
  <si>
    <t>Portland</t>
  </si>
  <si>
    <t xml:space="preserve">USA </t>
  </si>
  <si>
    <t>(Oregon)</t>
  </si>
  <si>
    <t>Wuhan</t>
  </si>
  <si>
    <t>Basel</t>
  </si>
  <si>
    <t>Barcelona</t>
  </si>
  <si>
    <t>Spain</t>
  </si>
  <si>
    <t>Abudhabi</t>
  </si>
  <si>
    <t>United Arab Emirates</t>
  </si>
  <si>
    <t>Nottingham</t>
  </si>
  <si>
    <t>Albany</t>
  </si>
  <si>
    <t>Leicester</t>
  </si>
  <si>
    <t>Recife</t>
  </si>
  <si>
    <t>Aarhus</t>
  </si>
  <si>
    <t>Nicosia</t>
  </si>
  <si>
    <t>Cyprus</t>
  </si>
  <si>
    <t>Tucson</t>
  </si>
  <si>
    <t>Ames</t>
  </si>
  <si>
    <t>Des Moines</t>
  </si>
  <si>
    <t>Bombay</t>
  </si>
  <si>
    <t xml:space="preserve">Notre Dame </t>
  </si>
  <si>
    <t>Rome</t>
  </si>
  <si>
    <t>Brno</t>
  </si>
  <si>
    <t>Prague</t>
  </si>
  <si>
    <t>Czech Republic</t>
  </si>
  <si>
    <t>Edmonton</t>
  </si>
  <si>
    <t>Vienna</t>
  </si>
  <si>
    <t>Austria</t>
  </si>
  <si>
    <t>Mississauga</t>
  </si>
  <si>
    <t>Bellingham</t>
  </si>
  <si>
    <t>(in fact in the US)</t>
  </si>
  <si>
    <t>Uppsala</t>
  </si>
  <si>
    <t>Kyoto</t>
  </si>
  <si>
    <t>Campinas</t>
  </si>
  <si>
    <t>Waterloo</t>
  </si>
  <si>
    <t>Darmstadt</t>
  </si>
  <si>
    <t>Lund</t>
  </si>
  <si>
    <t>Blacksburg</t>
  </si>
  <si>
    <t>Groningen</t>
  </si>
  <si>
    <t>NL</t>
  </si>
  <si>
    <t>Freiburg</t>
  </si>
  <si>
    <t>Lansing</t>
  </si>
  <si>
    <t>Graz</t>
  </si>
  <si>
    <t>Wilmington</t>
  </si>
  <si>
    <t>Cleveland</t>
  </si>
  <si>
    <t>USA (Ohio)</t>
  </si>
  <si>
    <t>Dublin</t>
  </si>
  <si>
    <t>Ireland</t>
  </si>
  <si>
    <t>Zhongzhou</t>
  </si>
  <si>
    <t>Stuttgart</t>
  </si>
  <si>
    <t>San Francisco</t>
  </si>
  <si>
    <t>car</t>
  </si>
  <si>
    <t>(not sure)</t>
  </si>
  <si>
    <t>Mestrelab Research</t>
  </si>
  <si>
    <t>San Diego</t>
  </si>
  <si>
    <t>Santa Barbara</t>
  </si>
  <si>
    <t>Riverside</t>
  </si>
  <si>
    <t>Los Angeles</t>
  </si>
  <si>
    <t>Irvine</t>
  </si>
  <si>
    <t>Car</t>
  </si>
  <si>
    <t>Eli Lilly and Company</t>
  </si>
  <si>
    <t>Resonance Signatures LLC</t>
  </si>
  <si>
    <t>Transport SF-Monterey</t>
  </si>
  <si>
    <t>CO2 per person:</t>
  </si>
  <si>
    <t>Number participants in list</t>
  </si>
  <si>
    <t>Total number participants:</t>
  </si>
  <si>
    <t>Total CO2 for all participants:</t>
  </si>
  <si>
    <t>Uplift factor + infrastructure</t>
  </si>
  <si>
    <t>out and back</t>
  </si>
  <si>
    <t>total Distance:</t>
  </si>
  <si>
    <t>CO2, one way to Monterey</t>
  </si>
  <si>
    <t>km, one way</t>
  </si>
  <si>
    <t>total distance car</t>
  </si>
  <si>
    <t>km, out and back</t>
  </si>
  <si>
    <t>dist per car person</t>
  </si>
  <si>
    <t>Total distance:</t>
  </si>
  <si>
    <t>Total distance per person</t>
  </si>
  <si>
    <t>For all participants:</t>
  </si>
  <si>
    <t>Total CO2 Car+Plane:</t>
  </si>
  <si>
    <t>Note: the list does not comprise all participants</t>
  </si>
  <si>
    <t>To get an estimate of the total footprint</t>
  </si>
  <si>
    <t>This includes all participants, i.e. assuming that the participant list we have is representative of the geogrphical distribution.</t>
  </si>
  <si>
    <t>Not sure. Could be in Santiago de Compostela/Spain. Let's take a conservative estimate</t>
  </si>
  <si>
    <t>Total CO2 with ground transportation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</si>
</sst>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8"/>
      <color theme="1"/>
      <name val="Calibri"/>
      <family val="2"/>
      <scheme val="minor"/>
    </font>
    <font>
      <b/>
      <sz val="11"/>
      <color rgb="FFFF0000"/>
      <name val="Calibri (Body)"/>
    </font>
    <font>
      <sz val="11"/>
      <color rgb="FFFF0000"/>
      <name val="Calibri (Body)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0" xfId="0" applyFont="1"/>
    <xf numFmtId="0" fontId="1" fillId="0" borderId="2" xfId="0" applyFont="1" applyBorder="1" applyAlignment="1">
      <alignment horizontal="center" vertical="top"/>
    </xf>
    <xf numFmtId="0" fontId="4" fillId="0" borderId="0" xfId="0" applyFont="1"/>
    <xf numFmtId="0" fontId="0" fillId="2" borderId="0" xfId="0" applyFill="1"/>
    <xf numFmtId="0" fontId="4" fillId="2" borderId="0" xfId="0" applyFont="1" applyFill="1"/>
    <xf numFmtId="0" fontId="5" fillId="0" borderId="0" xfId="0" applyFont="1"/>
    <xf numFmtId="0" fontId="6" fillId="0" borderId="0" xfId="0" applyFont="1"/>
    <xf numFmtId="0" fontId="1" fillId="0" borderId="3" xfId="0" applyFont="1" applyBorder="1" applyAlignment="1">
      <alignment horizontal="center" vertical="top"/>
    </xf>
    <xf numFmtId="2" fontId="0" fillId="0" borderId="0" xfId="0" applyNumberFormat="1"/>
    <xf numFmtId="0" fontId="7" fillId="0" borderId="0" xfId="0" applyFont="1"/>
    <xf numFmtId="0" fontId="7" fillId="3" borderId="0" xfId="0" applyFont="1" applyFill="1"/>
    <xf numFmtId="0" fontId="3" fillId="3" borderId="0" xfId="0" applyFont="1" applyFill="1"/>
    <xf numFmtId="0" fontId="3" fillId="0" borderId="0" xfId="0" applyFont="1" applyAlignment="1">
      <alignment horizontal="left" vertical="top"/>
    </xf>
    <xf numFmtId="0" fontId="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45"/>
  <sheetViews>
    <sheetView tabSelected="1" workbookViewId="0">
      <selection activeCell="B2" sqref="B2:B430"/>
    </sheetView>
  </sheetViews>
  <sheetFormatPr baseColWidth="10" defaultColWidth="8.83203125" defaultRowHeight="15" x14ac:dyDescent="0.2"/>
  <cols>
    <col min="1" max="1" width="20" customWidth="1"/>
    <col min="8" max="8" width="15.1640625" customWidth="1"/>
    <col min="15" max="16" width="12.83203125" customWidth="1"/>
    <col min="19" max="19" width="8.83203125" style="4"/>
  </cols>
  <sheetData>
    <row r="1" spans="1:19" x14ac:dyDescent="0.2">
      <c r="A1" s="1"/>
      <c r="B1" s="1" t="s">
        <v>0</v>
      </c>
      <c r="C1" s="1" t="s">
        <v>1</v>
      </c>
      <c r="D1" s="1" t="s">
        <v>2</v>
      </c>
      <c r="E1" s="1" t="s">
        <v>3</v>
      </c>
      <c r="F1" s="1"/>
      <c r="G1" s="1"/>
      <c r="H1" s="1" t="s">
        <v>4</v>
      </c>
      <c r="I1" s="1"/>
      <c r="J1" s="1" t="s">
        <v>5</v>
      </c>
      <c r="K1" s="1"/>
      <c r="L1" s="1" t="s">
        <v>6</v>
      </c>
      <c r="M1" s="1"/>
      <c r="N1" s="1" t="s">
        <v>7</v>
      </c>
      <c r="O1" s="9" t="s">
        <v>214</v>
      </c>
      <c r="P1" s="3" t="s">
        <v>215</v>
      </c>
      <c r="Q1" s="3" t="s">
        <v>209</v>
      </c>
      <c r="S1" s="14" t="s">
        <v>230</v>
      </c>
    </row>
    <row r="2" spans="1:19" x14ac:dyDescent="0.2">
      <c r="C2" t="s">
        <v>8</v>
      </c>
      <c r="D2" t="s">
        <v>8</v>
      </c>
      <c r="E2" t="s">
        <v>9</v>
      </c>
      <c r="H2">
        <v>790.7</v>
      </c>
      <c r="J2">
        <v>3853.2</v>
      </c>
      <c r="L2">
        <v>4161.6000000000004</v>
      </c>
      <c r="N2">
        <v>790.7</v>
      </c>
      <c r="O2">
        <f>N2*1.242</f>
        <v>982.04940000000011</v>
      </c>
      <c r="P2">
        <f>O2*2</f>
        <v>1964.0988000000002</v>
      </c>
      <c r="Q2">
        <v>40</v>
      </c>
      <c r="S2" s="4">
        <f>P2+Q2</f>
        <v>2004.0988000000002</v>
      </c>
    </row>
    <row r="3" spans="1:19" x14ac:dyDescent="0.2">
      <c r="C3" t="s">
        <v>10</v>
      </c>
      <c r="D3" t="s">
        <v>10</v>
      </c>
      <c r="E3" t="s">
        <v>9</v>
      </c>
      <c r="H3">
        <v>1049.7</v>
      </c>
      <c r="J3">
        <v>3328.5</v>
      </c>
      <c r="L3">
        <v>3595</v>
      </c>
      <c r="N3">
        <v>1049.7</v>
      </c>
      <c r="O3">
        <f t="shared" ref="O3:O66" si="0">N3*1.242</f>
        <v>1303.7274</v>
      </c>
      <c r="P3">
        <f t="shared" ref="P3:P66" si="1">O3*2</f>
        <v>2607.4548</v>
      </c>
      <c r="Q3">
        <v>40</v>
      </c>
      <c r="S3" s="4">
        <f t="shared" ref="S3:S66" si="2">P3+Q3</f>
        <v>2647.4548</v>
      </c>
    </row>
    <row r="4" spans="1:19" x14ac:dyDescent="0.2">
      <c r="C4" t="s">
        <v>10</v>
      </c>
      <c r="D4" t="s">
        <v>10</v>
      </c>
      <c r="E4" t="s">
        <v>9</v>
      </c>
      <c r="H4">
        <v>1049.7</v>
      </c>
      <c r="J4">
        <v>3328.5</v>
      </c>
      <c r="L4">
        <v>3595</v>
      </c>
      <c r="N4">
        <v>1049.7</v>
      </c>
      <c r="O4">
        <f t="shared" si="0"/>
        <v>1303.7274</v>
      </c>
      <c r="P4">
        <f t="shared" si="1"/>
        <v>2607.4548</v>
      </c>
      <c r="Q4">
        <v>40</v>
      </c>
      <c r="S4" s="4">
        <f t="shared" si="2"/>
        <v>2647.4548</v>
      </c>
    </row>
    <row r="5" spans="1:19" x14ac:dyDescent="0.2">
      <c r="C5" t="s">
        <v>11</v>
      </c>
      <c r="D5" t="s">
        <v>11</v>
      </c>
      <c r="E5" t="s">
        <v>12</v>
      </c>
      <c r="H5">
        <v>1719.6</v>
      </c>
      <c r="J5">
        <v>8379.9</v>
      </c>
      <c r="L5">
        <v>9050.7000000000007</v>
      </c>
      <c r="N5">
        <v>1719.6</v>
      </c>
      <c r="O5">
        <f t="shared" si="0"/>
        <v>2135.7431999999999</v>
      </c>
      <c r="P5">
        <f t="shared" si="1"/>
        <v>4271.4863999999998</v>
      </c>
      <c r="Q5">
        <v>40</v>
      </c>
      <c r="S5" s="4">
        <f t="shared" si="2"/>
        <v>4311.4863999999998</v>
      </c>
    </row>
    <row r="6" spans="1:19" x14ac:dyDescent="0.2">
      <c r="C6" t="s">
        <v>13</v>
      </c>
      <c r="D6" t="s">
        <v>13</v>
      </c>
      <c r="E6" t="s">
        <v>9</v>
      </c>
      <c r="H6">
        <v>742.1</v>
      </c>
      <c r="J6">
        <v>3616.2</v>
      </c>
      <c r="L6">
        <v>3905.7</v>
      </c>
      <c r="N6">
        <v>742.1</v>
      </c>
      <c r="O6">
        <f t="shared" si="0"/>
        <v>921.68820000000005</v>
      </c>
      <c r="P6">
        <f t="shared" si="1"/>
        <v>1843.3764000000001</v>
      </c>
      <c r="Q6">
        <v>40</v>
      </c>
      <c r="S6" s="4">
        <f t="shared" si="2"/>
        <v>1883.3764000000001</v>
      </c>
    </row>
    <row r="7" spans="1:19" x14ac:dyDescent="0.2">
      <c r="C7" t="s">
        <v>14</v>
      </c>
      <c r="D7" t="s">
        <v>14</v>
      </c>
      <c r="E7" t="s">
        <v>15</v>
      </c>
      <c r="H7">
        <v>1895.7</v>
      </c>
      <c r="J7">
        <v>9237.9</v>
      </c>
      <c r="L7">
        <v>9977.4</v>
      </c>
      <c r="N7">
        <v>1895.7</v>
      </c>
      <c r="O7">
        <f t="shared" si="0"/>
        <v>2354.4594000000002</v>
      </c>
      <c r="P7">
        <f t="shared" si="1"/>
        <v>4708.9188000000004</v>
      </c>
      <c r="Q7">
        <v>40</v>
      </c>
      <c r="S7" s="4">
        <f t="shared" si="2"/>
        <v>4748.9188000000004</v>
      </c>
    </row>
    <row r="8" spans="1:19" x14ac:dyDescent="0.2">
      <c r="C8" t="s">
        <v>16</v>
      </c>
      <c r="D8" t="s">
        <v>16</v>
      </c>
      <c r="E8" t="s">
        <v>17</v>
      </c>
      <c r="H8">
        <v>2139.4</v>
      </c>
      <c r="J8">
        <v>10425.6</v>
      </c>
      <c r="L8">
        <v>11260.2</v>
      </c>
      <c r="N8">
        <v>2139.4</v>
      </c>
      <c r="O8">
        <f t="shared" si="0"/>
        <v>2657.1348000000003</v>
      </c>
      <c r="P8">
        <f t="shared" si="1"/>
        <v>5314.2696000000005</v>
      </c>
      <c r="Q8">
        <v>40</v>
      </c>
      <c r="S8" s="4">
        <f t="shared" si="2"/>
        <v>5354.2696000000005</v>
      </c>
    </row>
    <row r="9" spans="1:19" x14ac:dyDescent="0.2">
      <c r="C9" t="s">
        <v>18</v>
      </c>
      <c r="D9" t="s">
        <v>18</v>
      </c>
      <c r="E9" t="s">
        <v>12</v>
      </c>
      <c r="H9">
        <v>1768.1</v>
      </c>
      <c r="J9">
        <v>8615.9</v>
      </c>
      <c r="L9">
        <v>9305.6</v>
      </c>
      <c r="N9">
        <v>1768.1</v>
      </c>
      <c r="O9">
        <f t="shared" si="0"/>
        <v>2195.9802</v>
      </c>
      <c r="P9">
        <f t="shared" si="1"/>
        <v>4391.9603999999999</v>
      </c>
      <c r="Q9">
        <v>40</v>
      </c>
      <c r="S9" s="4">
        <f t="shared" si="2"/>
        <v>4431.9603999999999</v>
      </c>
    </row>
    <row r="10" spans="1:19" x14ac:dyDescent="0.2">
      <c r="C10" t="s">
        <v>19</v>
      </c>
      <c r="D10" t="s">
        <v>19</v>
      </c>
      <c r="E10" t="s">
        <v>9</v>
      </c>
      <c r="H10">
        <v>842.9</v>
      </c>
      <c r="J10">
        <v>4107.3</v>
      </c>
      <c r="L10">
        <v>4436.1000000000004</v>
      </c>
      <c r="N10">
        <v>842.9</v>
      </c>
      <c r="O10">
        <f t="shared" si="0"/>
        <v>1046.8817999999999</v>
      </c>
      <c r="P10">
        <f t="shared" si="1"/>
        <v>2093.7635999999998</v>
      </c>
      <c r="Q10">
        <v>40</v>
      </c>
      <c r="S10" s="4">
        <f t="shared" si="2"/>
        <v>2133.7635999999998</v>
      </c>
    </row>
    <row r="11" spans="1:19" x14ac:dyDescent="0.2">
      <c r="C11" t="s">
        <v>18</v>
      </c>
      <c r="D11" t="s">
        <v>18</v>
      </c>
      <c r="E11" t="s">
        <v>12</v>
      </c>
      <c r="H11">
        <v>1768.1</v>
      </c>
      <c r="J11">
        <v>8615.9</v>
      </c>
      <c r="L11">
        <v>9305.6</v>
      </c>
      <c r="N11">
        <v>1768.1</v>
      </c>
      <c r="O11">
        <f t="shared" si="0"/>
        <v>2195.9802</v>
      </c>
      <c r="P11">
        <f t="shared" si="1"/>
        <v>4391.9603999999999</v>
      </c>
      <c r="Q11">
        <v>40</v>
      </c>
      <c r="S11" s="4">
        <f t="shared" si="2"/>
        <v>4431.9603999999999</v>
      </c>
    </row>
    <row r="12" spans="1:19" x14ac:dyDescent="0.2">
      <c r="C12" t="s">
        <v>18</v>
      </c>
      <c r="D12" t="s">
        <v>18</v>
      </c>
      <c r="E12" t="s">
        <v>12</v>
      </c>
      <c r="H12">
        <v>1768.1</v>
      </c>
      <c r="J12">
        <v>8615.9</v>
      </c>
      <c r="L12">
        <v>9305.6</v>
      </c>
      <c r="N12">
        <v>1768.1</v>
      </c>
      <c r="O12">
        <f t="shared" si="0"/>
        <v>2195.9802</v>
      </c>
      <c r="P12">
        <f t="shared" si="1"/>
        <v>4391.9603999999999</v>
      </c>
      <c r="Q12">
        <v>40</v>
      </c>
      <c r="S12" s="4">
        <f t="shared" si="2"/>
        <v>4431.9603999999999</v>
      </c>
    </row>
    <row r="13" spans="1:19" x14ac:dyDescent="0.2">
      <c r="C13" t="s">
        <v>20</v>
      </c>
      <c r="D13" t="s">
        <v>20</v>
      </c>
      <c r="E13" t="s">
        <v>9</v>
      </c>
      <c r="H13">
        <v>845</v>
      </c>
      <c r="J13">
        <v>4117.6000000000004</v>
      </c>
      <c r="L13">
        <v>4447.2</v>
      </c>
      <c r="N13">
        <v>845</v>
      </c>
      <c r="O13">
        <f t="shared" si="0"/>
        <v>1049.49</v>
      </c>
      <c r="P13">
        <f t="shared" si="1"/>
        <v>2098.98</v>
      </c>
      <c r="Q13">
        <v>40</v>
      </c>
      <c r="S13" s="4">
        <f t="shared" si="2"/>
        <v>2138.98</v>
      </c>
    </row>
    <row r="14" spans="1:19" x14ac:dyDescent="0.2">
      <c r="C14" t="s">
        <v>21</v>
      </c>
      <c r="D14" t="s">
        <v>21</v>
      </c>
      <c r="E14" t="s">
        <v>9</v>
      </c>
      <c r="H14">
        <v>830.6</v>
      </c>
      <c r="J14">
        <v>4047.6</v>
      </c>
      <c r="L14">
        <v>4371.6000000000004</v>
      </c>
      <c r="N14">
        <v>830.6</v>
      </c>
      <c r="O14">
        <f t="shared" si="0"/>
        <v>1031.6052</v>
      </c>
      <c r="P14">
        <f t="shared" si="1"/>
        <v>2063.2103999999999</v>
      </c>
      <c r="Q14">
        <v>40</v>
      </c>
      <c r="S14" s="4">
        <f t="shared" si="2"/>
        <v>2103.2103999999999</v>
      </c>
    </row>
    <row r="15" spans="1:19" x14ac:dyDescent="0.2">
      <c r="C15" t="s">
        <v>22</v>
      </c>
      <c r="D15" t="s">
        <v>18</v>
      </c>
      <c r="E15" t="s">
        <v>12</v>
      </c>
      <c r="H15">
        <v>1768.1</v>
      </c>
      <c r="J15">
        <v>8615.9</v>
      </c>
      <c r="L15">
        <v>9305.6</v>
      </c>
      <c r="N15">
        <v>1768.1</v>
      </c>
      <c r="O15">
        <f t="shared" si="0"/>
        <v>2195.9802</v>
      </c>
      <c r="P15">
        <f t="shared" si="1"/>
        <v>4391.9603999999999</v>
      </c>
      <c r="Q15">
        <v>40</v>
      </c>
      <c r="S15" s="4">
        <f t="shared" si="2"/>
        <v>4431.9603999999999</v>
      </c>
    </row>
    <row r="16" spans="1:19" x14ac:dyDescent="0.2">
      <c r="C16" t="s">
        <v>23</v>
      </c>
      <c r="D16" t="s">
        <v>24</v>
      </c>
      <c r="E16" t="s">
        <v>25</v>
      </c>
      <c r="H16">
        <v>1967.4</v>
      </c>
      <c r="J16">
        <v>9587.4</v>
      </c>
      <c r="L16">
        <v>10354.9</v>
      </c>
      <c r="N16">
        <v>1967.4</v>
      </c>
      <c r="O16">
        <f t="shared" si="0"/>
        <v>2443.5108</v>
      </c>
      <c r="P16">
        <f t="shared" si="1"/>
        <v>4887.0216</v>
      </c>
      <c r="Q16">
        <v>40</v>
      </c>
      <c r="S16" s="4">
        <f t="shared" si="2"/>
        <v>4927.0216</v>
      </c>
    </row>
    <row r="17" spans="3:19" x14ac:dyDescent="0.2">
      <c r="C17" t="s">
        <v>26</v>
      </c>
      <c r="D17" t="s">
        <v>27</v>
      </c>
      <c r="E17" t="s">
        <v>9</v>
      </c>
      <c r="H17">
        <v>747.5</v>
      </c>
      <c r="J17">
        <v>2370.1</v>
      </c>
      <c r="L17">
        <v>2559.9</v>
      </c>
      <c r="N17">
        <v>747.5</v>
      </c>
      <c r="O17">
        <f t="shared" si="0"/>
        <v>928.39499999999998</v>
      </c>
      <c r="P17">
        <f t="shared" si="1"/>
        <v>1856.79</v>
      </c>
      <c r="Q17">
        <v>40</v>
      </c>
      <c r="S17" s="4">
        <f t="shared" si="2"/>
        <v>1896.79</v>
      </c>
    </row>
    <row r="18" spans="3:19" x14ac:dyDescent="0.2">
      <c r="C18" t="s">
        <v>28</v>
      </c>
      <c r="D18" t="s">
        <v>29</v>
      </c>
      <c r="E18" t="s">
        <v>9</v>
      </c>
      <c r="H18">
        <v>704.9</v>
      </c>
      <c r="J18">
        <v>3434.9</v>
      </c>
      <c r="L18">
        <v>3709.9</v>
      </c>
      <c r="N18">
        <v>704.9</v>
      </c>
      <c r="O18">
        <f t="shared" si="0"/>
        <v>875.48579999999993</v>
      </c>
      <c r="P18">
        <f t="shared" si="1"/>
        <v>1750.9715999999999</v>
      </c>
      <c r="Q18">
        <v>40</v>
      </c>
      <c r="S18" s="4">
        <f t="shared" si="2"/>
        <v>1790.9715999999999</v>
      </c>
    </row>
    <row r="19" spans="3:19" x14ac:dyDescent="0.2">
      <c r="C19" t="s">
        <v>30</v>
      </c>
      <c r="D19" t="s">
        <v>31</v>
      </c>
      <c r="E19" t="s">
        <v>15</v>
      </c>
      <c r="H19">
        <v>1877.1</v>
      </c>
      <c r="J19">
        <v>9147</v>
      </c>
      <c r="L19">
        <v>9879.2000000000007</v>
      </c>
      <c r="N19">
        <v>1877.1</v>
      </c>
      <c r="O19">
        <f t="shared" si="0"/>
        <v>2331.3581999999997</v>
      </c>
      <c r="P19">
        <f t="shared" si="1"/>
        <v>4662.7163999999993</v>
      </c>
      <c r="Q19">
        <v>40</v>
      </c>
      <c r="S19" s="4">
        <f t="shared" si="2"/>
        <v>4702.7163999999993</v>
      </c>
    </row>
    <row r="20" spans="3:19" x14ac:dyDescent="0.2">
      <c r="C20" t="s">
        <v>32</v>
      </c>
      <c r="D20" t="s">
        <v>18</v>
      </c>
      <c r="E20" t="s">
        <v>12</v>
      </c>
      <c r="H20">
        <v>1768.1</v>
      </c>
      <c r="J20">
        <v>8615.9</v>
      </c>
      <c r="L20">
        <v>9305.6</v>
      </c>
      <c r="N20">
        <v>1768.1</v>
      </c>
      <c r="O20">
        <f t="shared" si="0"/>
        <v>2195.9802</v>
      </c>
      <c r="P20">
        <f t="shared" si="1"/>
        <v>4391.9603999999999</v>
      </c>
      <c r="Q20">
        <v>40</v>
      </c>
      <c r="S20" s="4">
        <f t="shared" si="2"/>
        <v>4431.9603999999999</v>
      </c>
    </row>
    <row r="21" spans="3:19" x14ac:dyDescent="0.2">
      <c r="C21" t="s">
        <v>33</v>
      </c>
      <c r="D21" t="s">
        <v>33</v>
      </c>
      <c r="E21" t="s">
        <v>34</v>
      </c>
      <c r="H21">
        <v>1839.1</v>
      </c>
      <c r="J21">
        <v>8961.7999999999993</v>
      </c>
      <c r="L21">
        <v>9679.2000000000007</v>
      </c>
      <c r="N21">
        <v>1839.1</v>
      </c>
      <c r="O21">
        <f t="shared" si="0"/>
        <v>2284.1621999999998</v>
      </c>
      <c r="P21">
        <f t="shared" si="1"/>
        <v>4568.3243999999995</v>
      </c>
      <c r="Q21">
        <v>40</v>
      </c>
      <c r="S21" s="4">
        <f t="shared" si="2"/>
        <v>4608.3243999999995</v>
      </c>
    </row>
    <row r="22" spans="3:19" x14ac:dyDescent="0.2">
      <c r="C22" t="s">
        <v>35</v>
      </c>
      <c r="D22" t="s">
        <v>36</v>
      </c>
      <c r="E22" t="s">
        <v>37</v>
      </c>
      <c r="H22">
        <v>2540.5</v>
      </c>
      <c r="J22">
        <v>12380.2</v>
      </c>
      <c r="L22">
        <v>13371.3</v>
      </c>
      <c r="N22">
        <v>2540.5</v>
      </c>
      <c r="O22">
        <f t="shared" si="0"/>
        <v>3155.3009999999999</v>
      </c>
      <c r="P22">
        <f t="shared" si="1"/>
        <v>6310.6019999999999</v>
      </c>
      <c r="Q22">
        <v>40</v>
      </c>
      <c r="S22" s="4">
        <f t="shared" si="2"/>
        <v>6350.6019999999999</v>
      </c>
    </row>
    <row r="23" spans="3:19" x14ac:dyDescent="0.2">
      <c r="C23" t="s">
        <v>13</v>
      </c>
      <c r="D23" t="s">
        <v>13</v>
      </c>
      <c r="E23" t="s">
        <v>9</v>
      </c>
      <c r="H23">
        <v>742.1</v>
      </c>
      <c r="J23">
        <v>3616.2</v>
      </c>
      <c r="L23">
        <v>3905.7</v>
      </c>
      <c r="N23">
        <v>742.1</v>
      </c>
      <c r="O23">
        <f t="shared" si="0"/>
        <v>921.68820000000005</v>
      </c>
      <c r="P23">
        <f t="shared" si="1"/>
        <v>1843.3764000000001</v>
      </c>
      <c r="Q23">
        <v>40</v>
      </c>
      <c r="S23" s="4">
        <f t="shared" si="2"/>
        <v>1883.3764000000001</v>
      </c>
    </row>
    <row r="24" spans="3:19" x14ac:dyDescent="0.2">
      <c r="C24" t="s">
        <v>38</v>
      </c>
      <c r="D24" t="s">
        <v>38</v>
      </c>
      <c r="E24" t="s">
        <v>9</v>
      </c>
      <c r="H24">
        <v>939.2</v>
      </c>
      <c r="J24">
        <v>2977.9</v>
      </c>
      <c r="L24">
        <v>3216.3</v>
      </c>
      <c r="N24">
        <v>939.2</v>
      </c>
      <c r="O24">
        <f t="shared" si="0"/>
        <v>1166.4864</v>
      </c>
      <c r="P24">
        <f t="shared" si="1"/>
        <v>2332.9728</v>
      </c>
      <c r="Q24">
        <v>40</v>
      </c>
      <c r="S24" s="4">
        <f t="shared" si="2"/>
        <v>2372.9728</v>
      </c>
    </row>
    <row r="25" spans="3:19" x14ac:dyDescent="0.2">
      <c r="C25" t="s">
        <v>39</v>
      </c>
      <c r="D25" t="s">
        <v>39</v>
      </c>
      <c r="E25" t="s">
        <v>9</v>
      </c>
      <c r="H25">
        <v>804.6</v>
      </c>
      <c r="J25">
        <v>3920.9</v>
      </c>
      <c r="L25">
        <v>4234.8</v>
      </c>
      <c r="N25">
        <v>804.6</v>
      </c>
      <c r="O25">
        <f t="shared" si="0"/>
        <v>999.31320000000005</v>
      </c>
      <c r="P25">
        <f t="shared" si="1"/>
        <v>1998.6264000000001</v>
      </c>
      <c r="Q25">
        <v>40</v>
      </c>
      <c r="S25" s="4">
        <f t="shared" si="2"/>
        <v>2038.6264000000001</v>
      </c>
    </row>
    <row r="26" spans="3:19" x14ac:dyDescent="0.2">
      <c r="C26" t="s">
        <v>40</v>
      </c>
      <c r="D26" t="s">
        <v>41</v>
      </c>
      <c r="E26" t="s">
        <v>9</v>
      </c>
      <c r="H26">
        <v>318.8</v>
      </c>
      <c r="J26">
        <v>575.1</v>
      </c>
      <c r="L26">
        <v>621.1</v>
      </c>
      <c r="N26">
        <v>318.8</v>
      </c>
      <c r="O26">
        <f t="shared" si="0"/>
        <v>395.94960000000003</v>
      </c>
      <c r="P26">
        <f t="shared" si="1"/>
        <v>791.89920000000006</v>
      </c>
      <c r="Q26">
        <v>40</v>
      </c>
      <c r="S26" s="4">
        <f t="shared" si="2"/>
        <v>831.89920000000006</v>
      </c>
    </row>
    <row r="27" spans="3:19" x14ac:dyDescent="0.2">
      <c r="C27" t="s">
        <v>42</v>
      </c>
      <c r="D27" t="s">
        <v>42</v>
      </c>
      <c r="E27" t="s">
        <v>34</v>
      </c>
      <c r="H27">
        <v>1921.7</v>
      </c>
      <c r="J27">
        <v>9364.5</v>
      </c>
      <c r="L27">
        <v>10114.1</v>
      </c>
      <c r="N27">
        <v>1921.7</v>
      </c>
      <c r="O27">
        <f t="shared" si="0"/>
        <v>2386.7514000000001</v>
      </c>
      <c r="P27">
        <f t="shared" si="1"/>
        <v>4773.5028000000002</v>
      </c>
      <c r="Q27">
        <v>40</v>
      </c>
      <c r="S27" s="4">
        <f t="shared" si="2"/>
        <v>4813.5028000000002</v>
      </c>
    </row>
    <row r="28" spans="3:19" x14ac:dyDescent="0.2">
      <c r="C28" t="s">
        <v>43</v>
      </c>
      <c r="D28" t="s">
        <v>43</v>
      </c>
      <c r="E28" t="s">
        <v>15</v>
      </c>
      <c r="H28">
        <v>1900.4</v>
      </c>
      <c r="J28">
        <v>9260.9</v>
      </c>
      <c r="L28">
        <v>10002.200000000001</v>
      </c>
      <c r="N28">
        <v>1900.4</v>
      </c>
      <c r="O28">
        <f t="shared" si="0"/>
        <v>2360.2968000000001</v>
      </c>
      <c r="P28">
        <f t="shared" si="1"/>
        <v>4720.5936000000002</v>
      </c>
      <c r="Q28">
        <v>40</v>
      </c>
      <c r="S28" s="4">
        <f t="shared" si="2"/>
        <v>4760.5936000000002</v>
      </c>
    </row>
    <row r="29" spans="3:19" x14ac:dyDescent="0.2">
      <c r="C29" t="s">
        <v>44</v>
      </c>
      <c r="D29" t="s">
        <v>44</v>
      </c>
      <c r="E29" t="s">
        <v>45</v>
      </c>
      <c r="H29">
        <v>2452.1</v>
      </c>
      <c r="J29">
        <v>11949.1</v>
      </c>
      <c r="L29">
        <v>12905.6</v>
      </c>
      <c r="N29">
        <v>2452.1</v>
      </c>
      <c r="O29">
        <f t="shared" si="0"/>
        <v>3045.5081999999998</v>
      </c>
      <c r="P29">
        <f t="shared" si="1"/>
        <v>6091.0163999999995</v>
      </c>
      <c r="Q29">
        <v>40</v>
      </c>
      <c r="S29" s="4">
        <f t="shared" si="2"/>
        <v>6131.0163999999995</v>
      </c>
    </row>
    <row r="30" spans="3:19" x14ac:dyDescent="0.2">
      <c r="C30" t="s">
        <v>46</v>
      </c>
      <c r="D30" t="s">
        <v>18</v>
      </c>
      <c r="E30" t="s">
        <v>12</v>
      </c>
      <c r="H30">
        <v>1768.1</v>
      </c>
      <c r="J30">
        <v>8615.9</v>
      </c>
      <c r="L30">
        <v>9305.6</v>
      </c>
      <c r="N30">
        <v>1768.1</v>
      </c>
      <c r="O30">
        <f t="shared" si="0"/>
        <v>2195.9802</v>
      </c>
      <c r="P30">
        <f t="shared" si="1"/>
        <v>4391.9603999999999</v>
      </c>
      <c r="Q30">
        <v>40</v>
      </c>
      <c r="S30" s="4">
        <f t="shared" si="2"/>
        <v>4431.9603999999999</v>
      </c>
    </row>
    <row r="31" spans="3:19" x14ac:dyDescent="0.2">
      <c r="C31" t="s">
        <v>47</v>
      </c>
      <c r="D31" t="s">
        <v>47</v>
      </c>
      <c r="E31" t="s">
        <v>9</v>
      </c>
      <c r="H31">
        <v>351</v>
      </c>
      <c r="J31">
        <v>1112.9000000000001</v>
      </c>
      <c r="L31">
        <v>1202</v>
      </c>
      <c r="N31">
        <v>351</v>
      </c>
      <c r="O31">
        <f t="shared" si="0"/>
        <v>435.94200000000001</v>
      </c>
      <c r="P31">
        <f t="shared" si="1"/>
        <v>871.88400000000001</v>
      </c>
      <c r="Q31">
        <v>40</v>
      </c>
      <c r="S31" s="4">
        <f t="shared" si="2"/>
        <v>911.88400000000001</v>
      </c>
    </row>
    <row r="32" spans="3:19" x14ac:dyDescent="0.2">
      <c r="C32" t="s">
        <v>39</v>
      </c>
      <c r="D32" t="s">
        <v>39</v>
      </c>
      <c r="E32" t="s">
        <v>9</v>
      </c>
      <c r="H32">
        <v>804.6</v>
      </c>
      <c r="J32">
        <v>3920.9</v>
      </c>
      <c r="L32">
        <v>4234.8</v>
      </c>
      <c r="N32">
        <v>804.6</v>
      </c>
      <c r="O32">
        <f t="shared" si="0"/>
        <v>999.31320000000005</v>
      </c>
      <c r="P32">
        <f t="shared" si="1"/>
        <v>1998.6264000000001</v>
      </c>
      <c r="Q32">
        <v>40</v>
      </c>
      <c r="S32" s="4">
        <f t="shared" si="2"/>
        <v>2038.6264000000001</v>
      </c>
    </row>
    <row r="33" spans="3:19" x14ac:dyDescent="0.2">
      <c r="C33" t="s">
        <v>11</v>
      </c>
      <c r="D33" t="s">
        <v>11</v>
      </c>
      <c r="E33" t="s">
        <v>12</v>
      </c>
      <c r="H33">
        <v>1719.6</v>
      </c>
      <c r="J33">
        <v>8379.9</v>
      </c>
      <c r="L33">
        <v>9050.7000000000007</v>
      </c>
      <c r="N33">
        <v>1719.6</v>
      </c>
      <c r="O33">
        <f t="shared" si="0"/>
        <v>2135.7431999999999</v>
      </c>
      <c r="P33">
        <f t="shared" si="1"/>
        <v>4271.4863999999998</v>
      </c>
      <c r="Q33">
        <v>40</v>
      </c>
      <c r="S33" s="4">
        <f t="shared" si="2"/>
        <v>4311.4863999999998</v>
      </c>
    </row>
    <row r="34" spans="3:19" x14ac:dyDescent="0.2">
      <c r="C34" t="s">
        <v>48</v>
      </c>
      <c r="D34" t="s">
        <v>49</v>
      </c>
      <c r="E34" t="s">
        <v>9</v>
      </c>
      <c r="H34">
        <v>790.7</v>
      </c>
      <c r="J34">
        <v>3853.2</v>
      </c>
      <c r="L34">
        <v>4161.6000000000004</v>
      </c>
      <c r="N34">
        <v>790.7</v>
      </c>
      <c r="O34">
        <f t="shared" si="0"/>
        <v>982.04940000000011</v>
      </c>
      <c r="P34">
        <f t="shared" si="1"/>
        <v>1964.0988000000002</v>
      </c>
      <c r="Q34">
        <v>40</v>
      </c>
      <c r="S34" s="4">
        <f t="shared" si="2"/>
        <v>2004.0988000000002</v>
      </c>
    </row>
    <row r="35" spans="3:19" x14ac:dyDescent="0.2">
      <c r="C35" t="s">
        <v>50</v>
      </c>
      <c r="D35" t="s">
        <v>51</v>
      </c>
      <c r="E35" t="s">
        <v>52</v>
      </c>
      <c r="H35">
        <v>1824.8</v>
      </c>
      <c r="J35">
        <v>8892.5</v>
      </c>
      <c r="L35">
        <v>9604.4</v>
      </c>
      <c r="N35">
        <v>1824.8</v>
      </c>
      <c r="O35">
        <f t="shared" si="0"/>
        <v>2266.4016000000001</v>
      </c>
      <c r="P35">
        <f t="shared" si="1"/>
        <v>4532.8032000000003</v>
      </c>
      <c r="Q35">
        <v>40</v>
      </c>
      <c r="S35" s="4">
        <f t="shared" si="2"/>
        <v>4572.8032000000003</v>
      </c>
    </row>
    <row r="36" spans="3:19" x14ac:dyDescent="0.2">
      <c r="C36" t="s">
        <v>43</v>
      </c>
      <c r="D36" t="s">
        <v>43</v>
      </c>
      <c r="E36" t="s">
        <v>15</v>
      </c>
      <c r="H36">
        <v>1900.4</v>
      </c>
      <c r="J36">
        <v>9260.9</v>
      </c>
      <c r="L36">
        <v>10002.200000000001</v>
      </c>
      <c r="N36">
        <v>1900.4</v>
      </c>
      <c r="O36">
        <f t="shared" si="0"/>
        <v>2360.2968000000001</v>
      </c>
      <c r="P36">
        <f t="shared" si="1"/>
        <v>4720.5936000000002</v>
      </c>
      <c r="Q36">
        <v>40</v>
      </c>
      <c r="S36" s="4">
        <f t="shared" si="2"/>
        <v>4760.5936000000002</v>
      </c>
    </row>
    <row r="37" spans="3:19" x14ac:dyDescent="0.2">
      <c r="C37" t="s">
        <v>53</v>
      </c>
      <c r="D37" t="s">
        <v>53</v>
      </c>
      <c r="E37" t="s">
        <v>54</v>
      </c>
      <c r="H37">
        <v>805.9</v>
      </c>
      <c r="J37">
        <v>3927.1</v>
      </c>
      <c r="L37">
        <v>4241.3999999999996</v>
      </c>
      <c r="N37">
        <v>805.9</v>
      </c>
      <c r="O37">
        <f t="shared" si="0"/>
        <v>1000.9277999999999</v>
      </c>
      <c r="P37">
        <f t="shared" si="1"/>
        <v>2001.8555999999999</v>
      </c>
      <c r="Q37">
        <v>40</v>
      </c>
      <c r="S37" s="4">
        <f t="shared" si="2"/>
        <v>2041.8555999999999</v>
      </c>
    </row>
    <row r="38" spans="3:19" x14ac:dyDescent="0.2">
      <c r="C38" t="s">
        <v>55</v>
      </c>
      <c r="D38" t="s">
        <v>55</v>
      </c>
      <c r="E38" t="s">
        <v>15</v>
      </c>
      <c r="H38">
        <v>1936.5</v>
      </c>
      <c r="J38">
        <v>9436.6</v>
      </c>
      <c r="L38">
        <v>10192</v>
      </c>
      <c r="N38">
        <v>1936.5</v>
      </c>
      <c r="O38">
        <f t="shared" si="0"/>
        <v>2405.1329999999998</v>
      </c>
      <c r="P38">
        <f t="shared" si="1"/>
        <v>4810.2659999999996</v>
      </c>
      <c r="Q38">
        <v>40</v>
      </c>
      <c r="S38" s="4">
        <f t="shared" si="2"/>
        <v>4850.2659999999996</v>
      </c>
    </row>
    <row r="39" spans="3:19" x14ac:dyDescent="0.2">
      <c r="C39" t="s">
        <v>56</v>
      </c>
      <c r="D39" t="s">
        <v>56</v>
      </c>
      <c r="E39" t="s">
        <v>9</v>
      </c>
      <c r="H39">
        <v>698.2</v>
      </c>
      <c r="J39">
        <v>3402.6</v>
      </c>
      <c r="L39">
        <v>3675</v>
      </c>
      <c r="N39">
        <v>698.2</v>
      </c>
      <c r="O39">
        <f t="shared" si="0"/>
        <v>867.1644</v>
      </c>
      <c r="P39">
        <f t="shared" si="1"/>
        <v>1734.3288</v>
      </c>
      <c r="Q39">
        <v>40</v>
      </c>
      <c r="S39" s="4">
        <f t="shared" si="2"/>
        <v>1774.3288</v>
      </c>
    </row>
    <row r="40" spans="3:19" x14ac:dyDescent="0.2">
      <c r="C40" t="s">
        <v>57</v>
      </c>
      <c r="D40" t="s">
        <v>38</v>
      </c>
      <c r="E40" t="s">
        <v>9</v>
      </c>
      <c r="H40">
        <v>939.2</v>
      </c>
      <c r="J40">
        <v>2977.9</v>
      </c>
      <c r="L40">
        <v>3216.3</v>
      </c>
      <c r="N40">
        <v>939.2</v>
      </c>
      <c r="O40">
        <f t="shared" si="0"/>
        <v>1166.4864</v>
      </c>
      <c r="P40">
        <f t="shared" si="1"/>
        <v>2332.9728</v>
      </c>
      <c r="Q40">
        <v>40</v>
      </c>
      <c r="S40" s="4">
        <f t="shared" si="2"/>
        <v>2372.9728</v>
      </c>
    </row>
    <row r="41" spans="3:19" x14ac:dyDescent="0.2">
      <c r="C41" t="s">
        <v>58</v>
      </c>
      <c r="D41" t="s">
        <v>58</v>
      </c>
      <c r="E41" t="s">
        <v>59</v>
      </c>
      <c r="H41">
        <v>1384.7</v>
      </c>
      <c r="J41">
        <v>6747.6</v>
      </c>
      <c r="L41">
        <v>7287.7</v>
      </c>
      <c r="N41">
        <v>1384.7</v>
      </c>
      <c r="O41">
        <f t="shared" si="0"/>
        <v>1719.7974000000002</v>
      </c>
      <c r="P41">
        <f t="shared" si="1"/>
        <v>3439.5948000000003</v>
      </c>
      <c r="Q41">
        <v>40</v>
      </c>
      <c r="S41" s="4">
        <f t="shared" si="2"/>
        <v>3479.5948000000003</v>
      </c>
    </row>
    <row r="42" spans="3:19" x14ac:dyDescent="0.2">
      <c r="C42" t="s">
        <v>10</v>
      </c>
      <c r="D42" t="s">
        <v>10</v>
      </c>
      <c r="E42" t="s">
        <v>9</v>
      </c>
      <c r="H42">
        <v>1049.7</v>
      </c>
      <c r="J42">
        <v>3328.5</v>
      </c>
      <c r="L42">
        <v>3595</v>
      </c>
      <c r="N42">
        <v>1049.7</v>
      </c>
      <c r="O42">
        <f t="shared" si="0"/>
        <v>1303.7274</v>
      </c>
      <c r="P42">
        <f t="shared" si="1"/>
        <v>2607.4548</v>
      </c>
      <c r="Q42">
        <v>40</v>
      </c>
      <c r="S42" s="4">
        <f t="shared" si="2"/>
        <v>2647.4548</v>
      </c>
    </row>
    <row r="43" spans="3:19" x14ac:dyDescent="0.2">
      <c r="C43" t="s">
        <v>60</v>
      </c>
      <c r="D43" t="s">
        <v>60</v>
      </c>
      <c r="E43" t="s">
        <v>9</v>
      </c>
      <c r="H43">
        <v>805</v>
      </c>
      <c r="J43">
        <v>2552.4</v>
      </c>
      <c r="L43">
        <v>2756.7</v>
      </c>
      <c r="N43">
        <v>805</v>
      </c>
      <c r="O43">
        <f t="shared" si="0"/>
        <v>999.81</v>
      </c>
      <c r="P43">
        <f t="shared" si="1"/>
        <v>1999.62</v>
      </c>
      <c r="Q43">
        <v>40</v>
      </c>
      <c r="S43" s="4">
        <f t="shared" si="2"/>
        <v>2039.62</v>
      </c>
    </row>
    <row r="44" spans="3:19" x14ac:dyDescent="0.2">
      <c r="C44" t="s">
        <v>61</v>
      </c>
      <c r="D44" t="s">
        <v>61</v>
      </c>
      <c r="E44" t="s">
        <v>17</v>
      </c>
      <c r="H44">
        <v>2183.1999999999998</v>
      </c>
      <c r="J44">
        <v>10638.9</v>
      </c>
      <c r="L44">
        <v>11490.6</v>
      </c>
      <c r="N44">
        <v>2183.1999999999998</v>
      </c>
      <c r="O44">
        <f t="shared" si="0"/>
        <v>2711.5343999999996</v>
      </c>
      <c r="P44">
        <f t="shared" si="1"/>
        <v>5423.0687999999991</v>
      </c>
      <c r="Q44">
        <v>40</v>
      </c>
      <c r="S44" s="4">
        <f t="shared" si="2"/>
        <v>5463.0687999999991</v>
      </c>
    </row>
    <row r="45" spans="3:19" x14ac:dyDescent="0.2">
      <c r="C45" t="s">
        <v>62</v>
      </c>
      <c r="D45" t="s">
        <v>63</v>
      </c>
      <c r="E45" t="s">
        <v>12</v>
      </c>
      <c r="H45">
        <v>1667.9</v>
      </c>
      <c r="J45">
        <v>8127.9</v>
      </c>
      <c r="L45">
        <v>8778.5</v>
      </c>
      <c r="N45">
        <v>1667.9</v>
      </c>
      <c r="O45">
        <f t="shared" si="0"/>
        <v>2071.5318000000002</v>
      </c>
      <c r="P45">
        <f t="shared" si="1"/>
        <v>4143.0636000000004</v>
      </c>
      <c r="Q45">
        <v>40</v>
      </c>
      <c r="S45" s="4">
        <f t="shared" si="2"/>
        <v>4183.0636000000004</v>
      </c>
    </row>
    <row r="46" spans="3:19" x14ac:dyDescent="0.2">
      <c r="C46" t="s">
        <v>64</v>
      </c>
      <c r="D46" t="s">
        <v>65</v>
      </c>
      <c r="E46" t="s">
        <v>9</v>
      </c>
      <c r="H46">
        <v>1031.2</v>
      </c>
      <c r="J46">
        <v>3269.6</v>
      </c>
      <c r="L46">
        <v>3531.3</v>
      </c>
      <c r="N46">
        <v>1031.2</v>
      </c>
      <c r="O46">
        <f t="shared" si="0"/>
        <v>1280.7504000000001</v>
      </c>
      <c r="P46">
        <f t="shared" si="1"/>
        <v>2561.5008000000003</v>
      </c>
      <c r="Q46">
        <v>40</v>
      </c>
      <c r="S46" s="4">
        <f t="shared" si="2"/>
        <v>2601.5008000000003</v>
      </c>
    </row>
    <row r="47" spans="3:19" x14ac:dyDescent="0.2">
      <c r="C47" t="s">
        <v>66</v>
      </c>
      <c r="D47" t="s">
        <v>18</v>
      </c>
      <c r="E47" t="s">
        <v>12</v>
      </c>
      <c r="H47">
        <v>1768.1</v>
      </c>
      <c r="J47">
        <v>8615.9</v>
      </c>
      <c r="L47">
        <v>9305.6</v>
      </c>
      <c r="N47">
        <v>1768.1</v>
      </c>
      <c r="O47">
        <f t="shared" si="0"/>
        <v>2195.9802</v>
      </c>
      <c r="P47">
        <f t="shared" si="1"/>
        <v>4391.9603999999999</v>
      </c>
      <c r="Q47">
        <v>40</v>
      </c>
      <c r="S47" s="4">
        <f t="shared" si="2"/>
        <v>4431.9603999999999</v>
      </c>
    </row>
    <row r="48" spans="3:19" x14ac:dyDescent="0.2">
      <c r="C48" t="s">
        <v>67</v>
      </c>
      <c r="D48" t="s">
        <v>68</v>
      </c>
      <c r="E48" t="s">
        <v>9</v>
      </c>
      <c r="H48">
        <v>806.3</v>
      </c>
      <c r="J48">
        <v>3929.1</v>
      </c>
      <c r="L48">
        <v>4243.6000000000004</v>
      </c>
      <c r="N48">
        <v>806.3</v>
      </c>
      <c r="O48">
        <f t="shared" si="0"/>
        <v>1001.4245999999999</v>
      </c>
      <c r="P48">
        <f t="shared" si="1"/>
        <v>2002.8491999999999</v>
      </c>
      <c r="Q48">
        <v>40</v>
      </c>
      <c r="S48" s="4">
        <f t="shared" si="2"/>
        <v>2042.8491999999999</v>
      </c>
    </row>
    <row r="49" spans="3:19" x14ac:dyDescent="0.2">
      <c r="C49" t="s">
        <v>69</v>
      </c>
      <c r="D49" t="s">
        <v>69</v>
      </c>
      <c r="E49" t="s">
        <v>9</v>
      </c>
      <c r="H49">
        <v>454</v>
      </c>
      <c r="J49">
        <v>1439.4</v>
      </c>
      <c r="L49">
        <v>1554.7</v>
      </c>
      <c r="N49">
        <v>454</v>
      </c>
      <c r="O49">
        <f t="shared" si="0"/>
        <v>563.86800000000005</v>
      </c>
      <c r="P49">
        <f t="shared" si="1"/>
        <v>1127.7360000000001</v>
      </c>
      <c r="Q49">
        <v>40</v>
      </c>
      <c r="S49" s="4">
        <f t="shared" si="2"/>
        <v>1167.7360000000001</v>
      </c>
    </row>
    <row r="50" spans="3:19" x14ac:dyDescent="0.2">
      <c r="C50" t="s">
        <v>70</v>
      </c>
      <c r="D50" t="s">
        <v>70</v>
      </c>
      <c r="E50" t="s">
        <v>71</v>
      </c>
      <c r="H50">
        <v>1924.2</v>
      </c>
      <c r="J50">
        <v>9376.9</v>
      </c>
      <c r="L50">
        <v>10127.5</v>
      </c>
      <c r="N50">
        <v>1924.2</v>
      </c>
      <c r="O50">
        <f t="shared" si="0"/>
        <v>2389.8564000000001</v>
      </c>
      <c r="P50">
        <f t="shared" si="1"/>
        <v>4779.7128000000002</v>
      </c>
      <c r="Q50">
        <v>40</v>
      </c>
      <c r="S50" s="4">
        <f t="shared" si="2"/>
        <v>4819.7128000000002</v>
      </c>
    </row>
    <row r="51" spans="3:19" x14ac:dyDescent="0.2">
      <c r="C51" t="s">
        <v>72</v>
      </c>
      <c r="D51" t="s">
        <v>72</v>
      </c>
      <c r="E51" t="s">
        <v>9</v>
      </c>
      <c r="H51">
        <v>409.3</v>
      </c>
      <c r="J51">
        <v>1297.9000000000001</v>
      </c>
      <c r="L51">
        <v>1401.8</v>
      </c>
      <c r="N51">
        <v>409.3</v>
      </c>
      <c r="O51">
        <f t="shared" si="0"/>
        <v>508.35059999999999</v>
      </c>
      <c r="P51">
        <f t="shared" si="1"/>
        <v>1016.7012</v>
      </c>
      <c r="Q51">
        <v>40</v>
      </c>
      <c r="S51" s="4">
        <f t="shared" si="2"/>
        <v>1056.7012</v>
      </c>
    </row>
    <row r="52" spans="3:19" x14ac:dyDescent="0.2">
      <c r="C52" t="s">
        <v>73</v>
      </c>
      <c r="D52" t="s">
        <v>73</v>
      </c>
      <c r="E52" t="s">
        <v>54</v>
      </c>
      <c r="H52">
        <v>748.2</v>
      </c>
      <c r="J52">
        <v>3646.3</v>
      </c>
      <c r="L52">
        <v>3938.1</v>
      </c>
      <c r="N52">
        <v>748.2</v>
      </c>
      <c r="O52">
        <f t="shared" si="0"/>
        <v>929.26440000000002</v>
      </c>
      <c r="P52">
        <f t="shared" si="1"/>
        <v>1858.5288</v>
      </c>
      <c r="Q52">
        <v>40</v>
      </c>
      <c r="S52" s="4">
        <f t="shared" si="2"/>
        <v>1898.5288</v>
      </c>
    </row>
    <row r="53" spans="3:19" x14ac:dyDescent="0.2">
      <c r="C53" t="s">
        <v>74</v>
      </c>
      <c r="D53" t="s">
        <v>75</v>
      </c>
      <c r="E53" t="s">
        <v>9</v>
      </c>
      <c r="H53">
        <v>864.7</v>
      </c>
      <c r="J53">
        <v>4213.5</v>
      </c>
      <c r="L53">
        <v>4550.8</v>
      </c>
      <c r="N53">
        <v>864.7</v>
      </c>
      <c r="O53">
        <f t="shared" si="0"/>
        <v>1073.9574</v>
      </c>
      <c r="P53">
        <f t="shared" si="1"/>
        <v>2147.9148</v>
      </c>
      <c r="Q53">
        <v>40</v>
      </c>
      <c r="S53" s="4">
        <f t="shared" si="2"/>
        <v>2187.9148</v>
      </c>
    </row>
    <row r="54" spans="3:19" x14ac:dyDescent="0.2">
      <c r="C54" t="s">
        <v>8</v>
      </c>
      <c r="D54" t="s">
        <v>8</v>
      </c>
      <c r="E54" t="s">
        <v>9</v>
      </c>
      <c r="H54">
        <v>790.7</v>
      </c>
      <c r="J54">
        <v>3853.2</v>
      </c>
      <c r="L54">
        <v>4161.6000000000004</v>
      </c>
      <c r="N54">
        <v>790.7</v>
      </c>
      <c r="O54">
        <f t="shared" si="0"/>
        <v>982.04940000000011</v>
      </c>
      <c r="P54">
        <f t="shared" si="1"/>
        <v>1964.0988000000002</v>
      </c>
      <c r="Q54">
        <v>40</v>
      </c>
      <c r="S54" s="4">
        <f t="shared" si="2"/>
        <v>2004.0988000000002</v>
      </c>
    </row>
    <row r="55" spans="3:19" x14ac:dyDescent="0.2">
      <c r="C55" t="s">
        <v>76</v>
      </c>
      <c r="D55" t="s">
        <v>55</v>
      </c>
      <c r="E55" t="s">
        <v>15</v>
      </c>
      <c r="H55">
        <v>1936.5</v>
      </c>
      <c r="J55">
        <v>9436.6</v>
      </c>
      <c r="L55">
        <v>10192</v>
      </c>
      <c r="N55">
        <v>1936.5</v>
      </c>
      <c r="O55">
        <f t="shared" si="0"/>
        <v>2405.1329999999998</v>
      </c>
      <c r="P55">
        <f t="shared" si="1"/>
        <v>4810.2659999999996</v>
      </c>
      <c r="Q55">
        <v>40</v>
      </c>
      <c r="S55" s="4">
        <f t="shared" si="2"/>
        <v>4850.2659999999996</v>
      </c>
    </row>
    <row r="56" spans="3:19" x14ac:dyDescent="0.2">
      <c r="C56" t="s">
        <v>77</v>
      </c>
      <c r="D56" t="s">
        <v>78</v>
      </c>
      <c r="E56" t="s">
        <v>9</v>
      </c>
      <c r="H56">
        <v>756.5</v>
      </c>
      <c r="J56">
        <v>3686.6</v>
      </c>
      <c r="L56">
        <v>3981.7</v>
      </c>
      <c r="N56">
        <v>756.5</v>
      </c>
      <c r="O56">
        <f t="shared" si="0"/>
        <v>939.57299999999998</v>
      </c>
      <c r="P56">
        <f t="shared" si="1"/>
        <v>1879.146</v>
      </c>
      <c r="Q56">
        <v>40</v>
      </c>
      <c r="S56" s="4">
        <f t="shared" si="2"/>
        <v>1919.146</v>
      </c>
    </row>
    <row r="57" spans="3:19" x14ac:dyDescent="0.2">
      <c r="C57" t="s">
        <v>79</v>
      </c>
      <c r="D57" t="s">
        <v>80</v>
      </c>
      <c r="E57" t="s">
        <v>71</v>
      </c>
      <c r="H57">
        <v>1922.7</v>
      </c>
      <c r="J57">
        <v>9369.5</v>
      </c>
      <c r="L57">
        <v>10119.5</v>
      </c>
      <c r="N57">
        <v>1922.7</v>
      </c>
      <c r="O57">
        <f t="shared" si="0"/>
        <v>2387.9933999999998</v>
      </c>
      <c r="P57">
        <f t="shared" si="1"/>
        <v>4775.9867999999997</v>
      </c>
      <c r="Q57">
        <v>40</v>
      </c>
      <c r="S57" s="4">
        <f t="shared" si="2"/>
        <v>4815.9867999999997</v>
      </c>
    </row>
    <row r="58" spans="3:19" x14ac:dyDescent="0.2">
      <c r="C58" t="s">
        <v>10</v>
      </c>
      <c r="D58" t="s">
        <v>10</v>
      </c>
      <c r="E58" t="s">
        <v>9</v>
      </c>
      <c r="H58">
        <v>1049.7</v>
      </c>
      <c r="J58">
        <v>3328.5</v>
      </c>
      <c r="L58">
        <v>3595</v>
      </c>
      <c r="N58">
        <v>1049.7</v>
      </c>
      <c r="O58">
        <f t="shared" si="0"/>
        <v>1303.7274</v>
      </c>
      <c r="P58">
        <f t="shared" si="1"/>
        <v>2607.4548</v>
      </c>
      <c r="Q58">
        <v>40</v>
      </c>
      <c r="S58" s="4">
        <f t="shared" si="2"/>
        <v>2647.4548</v>
      </c>
    </row>
    <row r="59" spans="3:19" x14ac:dyDescent="0.2">
      <c r="C59" t="s">
        <v>81</v>
      </c>
      <c r="D59" t="s">
        <v>82</v>
      </c>
      <c r="E59" t="s">
        <v>83</v>
      </c>
      <c r="H59">
        <v>1802.7</v>
      </c>
      <c r="J59">
        <v>8784.9</v>
      </c>
      <c r="L59">
        <v>9488.1</v>
      </c>
      <c r="N59">
        <v>1802.7</v>
      </c>
      <c r="O59">
        <f t="shared" si="0"/>
        <v>2238.9533999999999</v>
      </c>
      <c r="P59">
        <f t="shared" si="1"/>
        <v>4477.9067999999997</v>
      </c>
      <c r="Q59">
        <v>40</v>
      </c>
      <c r="S59" s="4">
        <f t="shared" si="2"/>
        <v>4517.9067999999997</v>
      </c>
    </row>
    <row r="60" spans="3:19" x14ac:dyDescent="0.2">
      <c r="C60" t="s">
        <v>39</v>
      </c>
      <c r="D60" t="s">
        <v>39</v>
      </c>
      <c r="E60" t="s">
        <v>9</v>
      </c>
      <c r="H60">
        <v>804.6</v>
      </c>
      <c r="J60">
        <v>3920.9</v>
      </c>
      <c r="L60">
        <v>4234.8</v>
      </c>
      <c r="N60">
        <v>804.6</v>
      </c>
      <c r="O60">
        <f t="shared" si="0"/>
        <v>999.31320000000005</v>
      </c>
      <c r="P60">
        <f t="shared" si="1"/>
        <v>1998.6264000000001</v>
      </c>
      <c r="Q60">
        <v>40</v>
      </c>
      <c r="S60" s="4">
        <f t="shared" si="2"/>
        <v>2038.6264000000001</v>
      </c>
    </row>
    <row r="61" spans="3:19" x14ac:dyDescent="0.2">
      <c r="C61" t="s">
        <v>39</v>
      </c>
      <c r="D61" t="s">
        <v>39</v>
      </c>
      <c r="E61" t="s">
        <v>9</v>
      </c>
      <c r="H61">
        <v>804.6</v>
      </c>
      <c r="J61">
        <v>3920.9</v>
      </c>
      <c r="L61">
        <v>4234.8</v>
      </c>
      <c r="N61">
        <v>804.6</v>
      </c>
      <c r="O61">
        <f t="shared" si="0"/>
        <v>999.31320000000005</v>
      </c>
      <c r="P61">
        <f t="shared" si="1"/>
        <v>1998.6264000000001</v>
      </c>
      <c r="Q61">
        <v>40</v>
      </c>
      <c r="S61" s="4">
        <f t="shared" si="2"/>
        <v>2038.6264000000001</v>
      </c>
    </row>
    <row r="62" spans="3:19" x14ac:dyDescent="0.2">
      <c r="C62" t="s">
        <v>8</v>
      </c>
      <c r="D62" t="s">
        <v>8</v>
      </c>
      <c r="E62" t="s">
        <v>9</v>
      </c>
      <c r="H62">
        <v>790.7</v>
      </c>
      <c r="J62">
        <v>3853.2</v>
      </c>
      <c r="L62">
        <v>4161.6000000000004</v>
      </c>
      <c r="N62">
        <v>790.7</v>
      </c>
      <c r="O62">
        <f t="shared" si="0"/>
        <v>982.04940000000011</v>
      </c>
      <c r="P62">
        <f t="shared" si="1"/>
        <v>1964.0988000000002</v>
      </c>
      <c r="Q62">
        <v>40</v>
      </c>
      <c r="S62" s="4">
        <f t="shared" si="2"/>
        <v>2004.0988000000002</v>
      </c>
    </row>
    <row r="63" spans="3:19" x14ac:dyDescent="0.2">
      <c r="C63" t="s">
        <v>61</v>
      </c>
      <c r="D63" t="s">
        <v>61</v>
      </c>
      <c r="E63" t="s">
        <v>17</v>
      </c>
      <c r="H63">
        <v>2183.1999999999998</v>
      </c>
      <c r="J63">
        <v>10638.9</v>
      </c>
      <c r="L63">
        <v>11490.6</v>
      </c>
      <c r="N63">
        <v>2183.1999999999998</v>
      </c>
      <c r="O63">
        <f t="shared" si="0"/>
        <v>2711.5343999999996</v>
      </c>
      <c r="P63">
        <f t="shared" si="1"/>
        <v>5423.0687999999991</v>
      </c>
      <c r="Q63">
        <v>40</v>
      </c>
      <c r="S63" s="4">
        <f t="shared" si="2"/>
        <v>5463.0687999999991</v>
      </c>
    </row>
    <row r="64" spans="3:19" x14ac:dyDescent="0.2">
      <c r="C64" t="s">
        <v>78</v>
      </c>
      <c r="D64" t="s">
        <v>78</v>
      </c>
      <c r="E64" t="s">
        <v>9</v>
      </c>
      <c r="H64">
        <v>756.5</v>
      </c>
      <c r="J64">
        <v>3686.6</v>
      </c>
      <c r="L64">
        <v>3981.7</v>
      </c>
      <c r="N64">
        <v>756.5</v>
      </c>
      <c r="O64">
        <f t="shared" si="0"/>
        <v>939.57299999999998</v>
      </c>
      <c r="P64">
        <f t="shared" si="1"/>
        <v>1879.146</v>
      </c>
      <c r="Q64">
        <v>40</v>
      </c>
      <c r="S64" s="4">
        <f t="shared" si="2"/>
        <v>1919.146</v>
      </c>
    </row>
    <row r="65" spans="3:19" x14ac:dyDescent="0.2">
      <c r="C65" t="s">
        <v>73</v>
      </c>
      <c r="D65" t="s">
        <v>73</v>
      </c>
      <c r="E65" t="s">
        <v>54</v>
      </c>
      <c r="H65">
        <v>748.2</v>
      </c>
      <c r="J65">
        <v>3646.3</v>
      </c>
      <c r="L65">
        <v>3938.1</v>
      </c>
      <c r="N65">
        <v>748.2</v>
      </c>
      <c r="O65">
        <f t="shared" si="0"/>
        <v>929.26440000000002</v>
      </c>
      <c r="P65">
        <f t="shared" si="1"/>
        <v>1858.5288</v>
      </c>
      <c r="Q65">
        <v>40</v>
      </c>
      <c r="S65" s="4">
        <f t="shared" si="2"/>
        <v>1898.5288</v>
      </c>
    </row>
    <row r="66" spans="3:19" x14ac:dyDescent="0.2">
      <c r="C66" t="s">
        <v>40</v>
      </c>
      <c r="D66" t="s">
        <v>41</v>
      </c>
      <c r="E66" t="s">
        <v>9</v>
      </c>
      <c r="H66">
        <v>318.8</v>
      </c>
      <c r="J66">
        <v>575.1</v>
      </c>
      <c r="L66">
        <v>621.1</v>
      </c>
      <c r="N66">
        <v>318.8</v>
      </c>
      <c r="O66">
        <f t="shared" si="0"/>
        <v>395.94960000000003</v>
      </c>
      <c r="P66">
        <f t="shared" si="1"/>
        <v>791.89920000000006</v>
      </c>
      <c r="Q66">
        <v>40</v>
      </c>
      <c r="S66" s="4">
        <f t="shared" si="2"/>
        <v>831.89920000000006</v>
      </c>
    </row>
    <row r="67" spans="3:19" x14ac:dyDescent="0.2">
      <c r="C67" t="s">
        <v>84</v>
      </c>
      <c r="D67" t="s">
        <v>85</v>
      </c>
      <c r="E67" t="s">
        <v>9</v>
      </c>
      <c r="H67">
        <v>968.1</v>
      </c>
      <c r="J67">
        <v>3069.7</v>
      </c>
      <c r="L67">
        <v>3315.5</v>
      </c>
      <c r="N67">
        <v>968.1</v>
      </c>
      <c r="O67">
        <f t="shared" ref="O67:O130" si="3">N67*1.242</f>
        <v>1202.3802000000001</v>
      </c>
      <c r="P67">
        <f t="shared" ref="P67:P130" si="4">O67*2</f>
        <v>2404.7604000000001</v>
      </c>
      <c r="Q67">
        <v>40</v>
      </c>
      <c r="S67" s="4">
        <f t="shared" ref="S67:S130" si="5">P67+Q67</f>
        <v>2444.7604000000001</v>
      </c>
    </row>
    <row r="68" spans="3:19" x14ac:dyDescent="0.2">
      <c r="C68" t="s">
        <v>86</v>
      </c>
      <c r="D68" t="s">
        <v>68</v>
      </c>
      <c r="E68" t="s">
        <v>9</v>
      </c>
      <c r="H68">
        <v>806.3</v>
      </c>
      <c r="J68">
        <v>3929.1</v>
      </c>
      <c r="L68">
        <v>4243.6000000000004</v>
      </c>
      <c r="N68">
        <v>806.3</v>
      </c>
      <c r="O68">
        <f t="shared" si="3"/>
        <v>1001.4245999999999</v>
      </c>
      <c r="P68">
        <f t="shared" si="4"/>
        <v>2002.8491999999999</v>
      </c>
      <c r="Q68">
        <v>40</v>
      </c>
      <c r="S68" s="4">
        <f t="shared" si="5"/>
        <v>2042.8491999999999</v>
      </c>
    </row>
    <row r="69" spans="3:19" x14ac:dyDescent="0.2">
      <c r="C69" t="s">
        <v>87</v>
      </c>
      <c r="D69" t="s">
        <v>33</v>
      </c>
      <c r="E69" t="s">
        <v>34</v>
      </c>
      <c r="H69">
        <v>1839.1</v>
      </c>
      <c r="J69">
        <v>8961.7999999999993</v>
      </c>
      <c r="L69">
        <v>9679.2000000000007</v>
      </c>
      <c r="N69">
        <v>1839.1</v>
      </c>
      <c r="O69">
        <f t="shared" si="3"/>
        <v>2284.1621999999998</v>
      </c>
      <c r="P69">
        <f t="shared" si="4"/>
        <v>4568.3243999999995</v>
      </c>
      <c r="Q69">
        <v>40</v>
      </c>
      <c r="S69" s="4">
        <f t="shared" si="5"/>
        <v>4608.3243999999995</v>
      </c>
    </row>
    <row r="70" spans="3:19" x14ac:dyDescent="0.2">
      <c r="C70" t="s">
        <v>73</v>
      </c>
      <c r="D70" t="s">
        <v>73</v>
      </c>
      <c r="E70" t="s">
        <v>54</v>
      </c>
      <c r="H70">
        <v>748.2</v>
      </c>
      <c r="J70">
        <v>3646.3</v>
      </c>
      <c r="L70">
        <v>3938.1</v>
      </c>
      <c r="N70">
        <v>748.2</v>
      </c>
      <c r="O70">
        <f t="shared" si="3"/>
        <v>929.26440000000002</v>
      </c>
      <c r="P70">
        <f t="shared" si="4"/>
        <v>1858.5288</v>
      </c>
      <c r="Q70">
        <v>40</v>
      </c>
      <c r="S70" s="4">
        <f t="shared" si="5"/>
        <v>1898.5288</v>
      </c>
    </row>
    <row r="71" spans="3:19" x14ac:dyDescent="0.2">
      <c r="C71" t="s">
        <v>28</v>
      </c>
      <c r="D71" t="s">
        <v>29</v>
      </c>
      <c r="E71" t="s">
        <v>9</v>
      </c>
      <c r="H71">
        <v>704.9</v>
      </c>
      <c r="J71">
        <v>3434.9</v>
      </c>
      <c r="L71">
        <v>3709.9</v>
      </c>
      <c r="N71">
        <v>704.9</v>
      </c>
      <c r="O71">
        <f t="shared" si="3"/>
        <v>875.48579999999993</v>
      </c>
      <c r="P71">
        <f t="shared" si="4"/>
        <v>1750.9715999999999</v>
      </c>
      <c r="Q71">
        <v>40</v>
      </c>
      <c r="S71" s="4">
        <f t="shared" si="5"/>
        <v>1790.9715999999999</v>
      </c>
    </row>
    <row r="72" spans="3:19" x14ac:dyDescent="0.2">
      <c r="C72" t="s">
        <v>28</v>
      </c>
      <c r="D72" t="s">
        <v>29</v>
      </c>
      <c r="E72" t="s">
        <v>9</v>
      </c>
      <c r="H72">
        <v>704.9</v>
      </c>
      <c r="J72">
        <v>3434.9</v>
      </c>
      <c r="L72">
        <v>3709.9</v>
      </c>
      <c r="N72">
        <v>704.9</v>
      </c>
      <c r="O72">
        <f t="shared" si="3"/>
        <v>875.48579999999993</v>
      </c>
      <c r="P72">
        <f t="shared" si="4"/>
        <v>1750.9715999999999</v>
      </c>
      <c r="Q72">
        <v>40</v>
      </c>
      <c r="S72" s="4">
        <f t="shared" si="5"/>
        <v>1790.9715999999999</v>
      </c>
    </row>
    <row r="73" spans="3:19" x14ac:dyDescent="0.2">
      <c r="C73" t="s">
        <v>78</v>
      </c>
      <c r="D73" t="s">
        <v>78</v>
      </c>
      <c r="E73" t="s">
        <v>9</v>
      </c>
      <c r="H73">
        <v>756.5</v>
      </c>
      <c r="J73">
        <v>3686.6</v>
      </c>
      <c r="L73">
        <v>3981.7</v>
      </c>
      <c r="N73">
        <v>756.5</v>
      </c>
      <c r="O73">
        <f t="shared" si="3"/>
        <v>939.57299999999998</v>
      </c>
      <c r="P73">
        <f t="shared" si="4"/>
        <v>1879.146</v>
      </c>
      <c r="Q73">
        <v>40</v>
      </c>
      <c r="S73" s="4">
        <f t="shared" si="5"/>
        <v>1919.146</v>
      </c>
    </row>
    <row r="74" spans="3:19" x14ac:dyDescent="0.2">
      <c r="C74" t="s">
        <v>79</v>
      </c>
      <c r="D74" t="s">
        <v>80</v>
      </c>
      <c r="E74" t="s">
        <v>71</v>
      </c>
      <c r="H74">
        <v>1922.7</v>
      </c>
      <c r="J74">
        <v>9369.5</v>
      </c>
      <c r="L74">
        <v>10119.5</v>
      </c>
      <c r="N74">
        <v>1922.7</v>
      </c>
      <c r="O74">
        <f t="shared" si="3"/>
        <v>2387.9933999999998</v>
      </c>
      <c r="P74">
        <f t="shared" si="4"/>
        <v>4775.9867999999997</v>
      </c>
      <c r="Q74">
        <v>40</v>
      </c>
      <c r="S74" s="4">
        <f t="shared" si="5"/>
        <v>4815.9867999999997</v>
      </c>
    </row>
    <row r="75" spans="3:19" x14ac:dyDescent="0.2">
      <c r="C75" t="s">
        <v>88</v>
      </c>
      <c r="D75" t="s">
        <v>31</v>
      </c>
      <c r="E75" t="s">
        <v>15</v>
      </c>
      <c r="H75">
        <v>1877.1</v>
      </c>
      <c r="J75">
        <v>9147</v>
      </c>
      <c r="L75">
        <v>9879.2000000000007</v>
      </c>
      <c r="N75">
        <v>1877.1</v>
      </c>
      <c r="O75">
        <f t="shared" si="3"/>
        <v>2331.3581999999997</v>
      </c>
      <c r="P75">
        <f t="shared" si="4"/>
        <v>4662.7163999999993</v>
      </c>
      <c r="Q75">
        <v>40</v>
      </c>
      <c r="S75" s="4">
        <f t="shared" si="5"/>
        <v>4702.7163999999993</v>
      </c>
    </row>
    <row r="76" spans="3:19" x14ac:dyDescent="0.2">
      <c r="C76" t="s">
        <v>89</v>
      </c>
      <c r="D76" t="s">
        <v>31</v>
      </c>
      <c r="E76" t="s">
        <v>15</v>
      </c>
      <c r="H76">
        <v>1877.1</v>
      </c>
      <c r="J76">
        <v>9147</v>
      </c>
      <c r="L76">
        <v>9879.2000000000007</v>
      </c>
      <c r="N76">
        <v>1877.1</v>
      </c>
      <c r="O76">
        <f t="shared" si="3"/>
        <v>2331.3581999999997</v>
      </c>
      <c r="P76">
        <f t="shared" si="4"/>
        <v>4662.7163999999993</v>
      </c>
      <c r="Q76">
        <v>40</v>
      </c>
      <c r="S76" s="4">
        <f t="shared" si="5"/>
        <v>4702.7163999999993</v>
      </c>
    </row>
    <row r="77" spans="3:19" x14ac:dyDescent="0.2">
      <c r="C77" t="s">
        <v>19</v>
      </c>
      <c r="D77" t="s">
        <v>19</v>
      </c>
      <c r="E77" t="s">
        <v>9</v>
      </c>
      <c r="H77">
        <v>842.9</v>
      </c>
      <c r="J77">
        <v>4107.3</v>
      </c>
      <c r="L77">
        <v>4436.1000000000004</v>
      </c>
      <c r="N77">
        <v>842.9</v>
      </c>
      <c r="O77">
        <f t="shared" si="3"/>
        <v>1046.8817999999999</v>
      </c>
      <c r="P77">
        <f t="shared" si="4"/>
        <v>2093.7635999999998</v>
      </c>
      <c r="Q77">
        <v>40</v>
      </c>
      <c r="S77" s="4">
        <f t="shared" si="5"/>
        <v>2133.7635999999998</v>
      </c>
    </row>
    <row r="78" spans="3:19" x14ac:dyDescent="0.2">
      <c r="C78" t="s">
        <v>90</v>
      </c>
      <c r="D78" t="s">
        <v>90</v>
      </c>
      <c r="E78" t="s">
        <v>9</v>
      </c>
      <c r="H78">
        <v>890.6</v>
      </c>
      <c r="J78">
        <v>4340.1000000000004</v>
      </c>
      <c r="L78">
        <v>4687.5</v>
      </c>
      <c r="N78">
        <v>890.6</v>
      </c>
      <c r="O78">
        <f t="shared" si="3"/>
        <v>1106.1251999999999</v>
      </c>
      <c r="P78">
        <f t="shared" si="4"/>
        <v>2212.2503999999999</v>
      </c>
      <c r="Q78">
        <v>40</v>
      </c>
      <c r="S78" s="4">
        <f t="shared" si="5"/>
        <v>2252.2503999999999</v>
      </c>
    </row>
    <row r="79" spans="3:19" x14ac:dyDescent="0.2">
      <c r="C79" t="s">
        <v>91</v>
      </c>
      <c r="D79" t="s">
        <v>91</v>
      </c>
      <c r="E79" t="s">
        <v>9</v>
      </c>
      <c r="H79">
        <v>885.2</v>
      </c>
      <c r="J79">
        <v>2806.9</v>
      </c>
      <c r="L79">
        <v>3031.6</v>
      </c>
      <c r="N79">
        <v>885.2</v>
      </c>
      <c r="O79">
        <f t="shared" si="3"/>
        <v>1099.4184</v>
      </c>
      <c r="P79">
        <f t="shared" si="4"/>
        <v>2198.8368</v>
      </c>
      <c r="Q79">
        <v>40</v>
      </c>
      <c r="S79" s="4">
        <f t="shared" si="5"/>
        <v>2238.8368</v>
      </c>
    </row>
    <row r="80" spans="3:19" x14ac:dyDescent="0.2">
      <c r="C80" t="s">
        <v>33</v>
      </c>
      <c r="D80" t="s">
        <v>33</v>
      </c>
      <c r="E80" t="s">
        <v>34</v>
      </c>
      <c r="H80">
        <v>1839.1</v>
      </c>
      <c r="J80">
        <v>8961.7999999999993</v>
      </c>
      <c r="L80">
        <v>9679.2000000000007</v>
      </c>
      <c r="N80">
        <v>1839.1</v>
      </c>
      <c r="O80">
        <f t="shared" si="3"/>
        <v>2284.1621999999998</v>
      </c>
      <c r="P80">
        <f t="shared" si="4"/>
        <v>4568.3243999999995</v>
      </c>
      <c r="Q80">
        <v>40</v>
      </c>
      <c r="S80" s="4">
        <f t="shared" si="5"/>
        <v>4608.3243999999995</v>
      </c>
    </row>
    <row r="81" spans="3:19" x14ac:dyDescent="0.2">
      <c r="C81" t="s">
        <v>92</v>
      </c>
      <c r="D81" t="s">
        <v>33</v>
      </c>
      <c r="E81" t="s">
        <v>34</v>
      </c>
      <c r="H81">
        <v>1839.1</v>
      </c>
      <c r="J81">
        <v>8961.7999999999993</v>
      </c>
      <c r="L81">
        <v>9679.2000000000007</v>
      </c>
      <c r="N81">
        <v>1839.1</v>
      </c>
      <c r="O81">
        <f t="shared" si="3"/>
        <v>2284.1621999999998</v>
      </c>
      <c r="P81">
        <f t="shared" si="4"/>
        <v>4568.3243999999995</v>
      </c>
      <c r="Q81">
        <v>40</v>
      </c>
      <c r="S81" s="4">
        <f t="shared" si="5"/>
        <v>4608.3243999999995</v>
      </c>
    </row>
    <row r="82" spans="3:19" x14ac:dyDescent="0.2">
      <c r="C82" t="s">
        <v>93</v>
      </c>
      <c r="D82" t="s">
        <v>93</v>
      </c>
      <c r="E82" t="s">
        <v>9</v>
      </c>
      <c r="H82">
        <v>809.4</v>
      </c>
      <c r="J82">
        <v>3944.3</v>
      </c>
      <c r="L82">
        <v>4260</v>
      </c>
      <c r="N82">
        <v>809.4</v>
      </c>
      <c r="O82">
        <f t="shared" si="3"/>
        <v>1005.2747999999999</v>
      </c>
      <c r="P82">
        <f t="shared" si="4"/>
        <v>2010.5495999999998</v>
      </c>
      <c r="Q82">
        <v>40</v>
      </c>
      <c r="S82" s="4">
        <f t="shared" si="5"/>
        <v>2050.5495999999998</v>
      </c>
    </row>
    <row r="83" spans="3:19" x14ac:dyDescent="0.2">
      <c r="C83" t="s">
        <v>94</v>
      </c>
      <c r="D83" t="s">
        <v>95</v>
      </c>
      <c r="E83" t="s">
        <v>96</v>
      </c>
      <c r="H83">
        <v>2446.1999999999998</v>
      </c>
      <c r="J83">
        <v>11920.4</v>
      </c>
      <c r="L83">
        <v>12874.6</v>
      </c>
      <c r="N83">
        <v>2446.1999999999998</v>
      </c>
      <c r="O83">
        <f t="shared" si="3"/>
        <v>3038.1803999999997</v>
      </c>
      <c r="P83">
        <f t="shared" si="4"/>
        <v>6076.3607999999995</v>
      </c>
      <c r="Q83">
        <v>40</v>
      </c>
      <c r="S83" s="4">
        <f t="shared" si="5"/>
        <v>6116.3607999999995</v>
      </c>
    </row>
    <row r="84" spans="3:19" x14ac:dyDescent="0.2">
      <c r="C84" t="s">
        <v>86</v>
      </c>
      <c r="D84" t="s">
        <v>68</v>
      </c>
      <c r="E84" t="s">
        <v>9</v>
      </c>
      <c r="H84">
        <v>806.3</v>
      </c>
      <c r="J84">
        <v>3929.1</v>
      </c>
      <c r="L84">
        <v>4243.6000000000004</v>
      </c>
      <c r="N84">
        <v>806.3</v>
      </c>
      <c r="O84">
        <f t="shared" si="3"/>
        <v>1001.4245999999999</v>
      </c>
      <c r="P84">
        <f t="shared" si="4"/>
        <v>2002.8491999999999</v>
      </c>
      <c r="Q84">
        <v>40</v>
      </c>
      <c r="S84" s="4">
        <f t="shared" si="5"/>
        <v>2042.8491999999999</v>
      </c>
    </row>
    <row r="85" spans="3:19" x14ac:dyDescent="0.2">
      <c r="C85" t="s">
        <v>57</v>
      </c>
      <c r="D85" t="s">
        <v>38</v>
      </c>
      <c r="E85" t="s">
        <v>9</v>
      </c>
      <c r="H85">
        <v>939.2</v>
      </c>
      <c r="J85">
        <v>2977.9</v>
      </c>
      <c r="L85">
        <v>3216.3</v>
      </c>
      <c r="N85">
        <v>939.2</v>
      </c>
      <c r="O85">
        <f t="shared" si="3"/>
        <v>1166.4864</v>
      </c>
      <c r="P85">
        <f t="shared" si="4"/>
        <v>2332.9728</v>
      </c>
      <c r="Q85">
        <v>40</v>
      </c>
      <c r="S85" s="4">
        <f t="shared" si="5"/>
        <v>2372.9728</v>
      </c>
    </row>
    <row r="86" spans="3:19" x14ac:dyDescent="0.2">
      <c r="C86" t="s">
        <v>74</v>
      </c>
      <c r="D86" t="s">
        <v>75</v>
      </c>
      <c r="E86" t="s">
        <v>9</v>
      </c>
      <c r="H86">
        <v>864.7</v>
      </c>
      <c r="J86">
        <v>4213.5</v>
      </c>
      <c r="L86">
        <v>4550.8</v>
      </c>
      <c r="N86">
        <v>864.7</v>
      </c>
      <c r="O86">
        <f t="shared" si="3"/>
        <v>1073.9574</v>
      </c>
      <c r="P86">
        <f t="shared" si="4"/>
        <v>2147.9148</v>
      </c>
      <c r="Q86">
        <v>40</v>
      </c>
      <c r="S86" s="4">
        <f t="shared" si="5"/>
        <v>2187.9148</v>
      </c>
    </row>
    <row r="87" spans="3:19" x14ac:dyDescent="0.2">
      <c r="C87" t="s">
        <v>97</v>
      </c>
      <c r="D87" t="s">
        <v>31</v>
      </c>
      <c r="E87" t="s">
        <v>15</v>
      </c>
      <c r="H87">
        <v>1877.1</v>
      </c>
      <c r="J87">
        <v>9147</v>
      </c>
      <c r="L87">
        <v>9879.2000000000007</v>
      </c>
      <c r="N87">
        <v>1877.1</v>
      </c>
      <c r="O87">
        <f t="shared" si="3"/>
        <v>2331.3581999999997</v>
      </c>
      <c r="P87">
        <f t="shared" si="4"/>
        <v>4662.7163999999993</v>
      </c>
      <c r="Q87">
        <v>40</v>
      </c>
      <c r="S87" s="4">
        <f t="shared" si="5"/>
        <v>4702.7163999999993</v>
      </c>
    </row>
    <row r="88" spans="3:19" x14ac:dyDescent="0.2">
      <c r="C88" t="s">
        <v>95</v>
      </c>
      <c r="D88" t="s">
        <v>95</v>
      </c>
      <c r="E88" t="s">
        <v>96</v>
      </c>
      <c r="H88">
        <v>2446.1999999999998</v>
      </c>
      <c r="J88">
        <v>11920.4</v>
      </c>
      <c r="L88">
        <v>12874.6</v>
      </c>
      <c r="N88">
        <v>2446.1999999999998</v>
      </c>
      <c r="O88">
        <f t="shared" si="3"/>
        <v>3038.1803999999997</v>
      </c>
      <c r="P88">
        <f t="shared" si="4"/>
        <v>6076.3607999999995</v>
      </c>
      <c r="Q88">
        <v>40</v>
      </c>
      <c r="S88" s="4">
        <f t="shared" si="5"/>
        <v>6116.3607999999995</v>
      </c>
    </row>
    <row r="89" spans="3:19" x14ac:dyDescent="0.2">
      <c r="C89" t="s">
        <v>86</v>
      </c>
      <c r="D89" t="s">
        <v>68</v>
      </c>
      <c r="E89" t="s">
        <v>9</v>
      </c>
      <c r="H89">
        <v>806.3</v>
      </c>
      <c r="J89">
        <v>3929.1</v>
      </c>
      <c r="L89">
        <v>4243.6000000000004</v>
      </c>
      <c r="N89">
        <v>806.3</v>
      </c>
      <c r="O89">
        <f t="shared" si="3"/>
        <v>1001.4245999999999</v>
      </c>
      <c r="P89">
        <f t="shared" si="4"/>
        <v>2002.8491999999999</v>
      </c>
      <c r="Q89">
        <v>40</v>
      </c>
      <c r="S89" s="4">
        <f t="shared" si="5"/>
        <v>2042.8491999999999</v>
      </c>
    </row>
    <row r="90" spans="3:19" x14ac:dyDescent="0.2">
      <c r="C90" t="s">
        <v>98</v>
      </c>
      <c r="D90" t="s">
        <v>98</v>
      </c>
      <c r="E90" t="s">
        <v>99</v>
      </c>
      <c r="H90">
        <v>1700.3</v>
      </c>
      <c r="J90">
        <v>8285.4</v>
      </c>
      <c r="L90">
        <v>8948.7000000000007</v>
      </c>
      <c r="N90">
        <v>1700.3</v>
      </c>
      <c r="O90">
        <f t="shared" si="3"/>
        <v>2111.7725999999998</v>
      </c>
      <c r="P90">
        <f t="shared" si="4"/>
        <v>4223.5451999999996</v>
      </c>
      <c r="Q90">
        <v>40</v>
      </c>
      <c r="S90" s="4">
        <f t="shared" si="5"/>
        <v>4263.5451999999996</v>
      </c>
    </row>
    <row r="91" spans="3:19" x14ac:dyDescent="0.2">
      <c r="C91" t="s">
        <v>100</v>
      </c>
      <c r="D91" t="s">
        <v>73</v>
      </c>
      <c r="E91" t="s">
        <v>54</v>
      </c>
      <c r="H91">
        <v>748.2</v>
      </c>
      <c r="J91">
        <v>3646.3</v>
      </c>
      <c r="L91">
        <v>3938.1</v>
      </c>
      <c r="N91">
        <v>748.2</v>
      </c>
      <c r="O91">
        <f t="shared" si="3"/>
        <v>929.26440000000002</v>
      </c>
      <c r="P91">
        <f t="shared" si="4"/>
        <v>1858.5288</v>
      </c>
      <c r="Q91">
        <v>40</v>
      </c>
      <c r="S91" s="4">
        <f t="shared" si="5"/>
        <v>1898.5288</v>
      </c>
    </row>
    <row r="92" spans="3:19" x14ac:dyDescent="0.2">
      <c r="C92" t="s">
        <v>56</v>
      </c>
      <c r="D92" t="s">
        <v>56</v>
      </c>
      <c r="E92" t="s">
        <v>9</v>
      </c>
      <c r="H92">
        <v>698.2</v>
      </c>
      <c r="J92">
        <v>3402.6</v>
      </c>
      <c r="L92">
        <v>3675</v>
      </c>
      <c r="N92">
        <v>698.2</v>
      </c>
      <c r="O92">
        <f t="shared" si="3"/>
        <v>867.1644</v>
      </c>
      <c r="P92">
        <f t="shared" si="4"/>
        <v>1734.3288</v>
      </c>
      <c r="Q92">
        <v>40</v>
      </c>
      <c r="S92" s="4">
        <f t="shared" si="5"/>
        <v>1774.3288</v>
      </c>
    </row>
    <row r="93" spans="3:19" x14ac:dyDescent="0.2">
      <c r="C93" t="s">
        <v>66</v>
      </c>
      <c r="D93" t="s">
        <v>18</v>
      </c>
      <c r="E93" t="s">
        <v>12</v>
      </c>
      <c r="H93">
        <v>1768.1</v>
      </c>
      <c r="J93">
        <v>8615.9</v>
      </c>
      <c r="L93">
        <v>9305.6</v>
      </c>
      <c r="N93">
        <v>1768.1</v>
      </c>
      <c r="O93">
        <f t="shared" si="3"/>
        <v>2195.9802</v>
      </c>
      <c r="P93">
        <f t="shared" si="4"/>
        <v>4391.9603999999999</v>
      </c>
      <c r="Q93">
        <v>40</v>
      </c>
      <c r="S93" s="4">
        <f t="shared" si="5"/>
        <v>4431.9603999999999</v>
      </c>
    </row>
    <row r="94" spans="3:19" x14ac:dyDescent="0.2">
      <c r="C94" t="s">
        <v>101</v>
      </c>
      <c r="D94" t="s">
        <v>11</v>
      </c>
      <c r="E94" t="s">
        <v>12</v>
      </c>
      <c r="H94">
        <v>1719.6</v>
      </c>
      <c r="J94">
        <v>8379.9</v>
      </c>
      <c r="L94">
        <v>9050.7000000000007</v>
      </c>
      <c r="N94">
        <v>1719.6</v>
      </c>
      <c r="O94">
        <f t="shared" si="3"/>
        <v>2135.7431999999999</v>
      </c>
      <c r="P94">
        <f t="shared" si="4"/>
        <v>4271.4863999999998</v>
      </c>
      <c r="Q94">
        <v>40</v>
      </c>
      <c r="S94" s="4">
        <f t="shared" si="5"/>
        <v>4311.4863999999998</v>
      </c>
    </row>
    <row r="95" spans="3:19" x14ac:dyDescent="0.2">
      <c r="C95" t="s">
        <v>90</v>
      </c>
      <c r="D95" t="s">
        <v>90</v>
      </c>
      <c r="E95" t="s">
        <v>9</v>
      </c>
      <c r="H95">
        <v>890.6</v>
      </c>
      <c r="J95">
        <v>4340.1000000000004</v>
      </c>
      <c r="L95">
        <v>4687.5</v>
      </c>
      <c r="N95">
        <v>890.6</v>
      </c>
      <c r="O95">
        <f t="shared" si="3"/>
        <v>1106.1251999999999</v>
      </c>
      <c r="P95">
        <f t="shared" si="4"/>
        <v>2212.2503999999999</v>
      </c>
      <c r="Q95">
        <v>40</v>
      </c>
      <c r="S95" s="4">
        <f t="shared" si="5"/>
        <v>2252.2503999999999</v>
      </c>
    </row>
    <row r="96" spans="3:19" x14ac:dyDescent="0.2">
      <c r="C96" t="s">
        <v>39</v>
      </c>
      <c r="D96" t="s">
        <v>39</v>
      </c>
      <c r="H96">
        <v>804.6</v>
      </c>
      <c r="J96">
        <v>3920.9</v>
      </c>
      <c r="L96">
        <v>4234.8</v>
      </c>
      <c r="N96">
        <v>804.6</v>
      </c>
      <c r="O96">
        <f t="shared" si="3"/>
        <v>999.31320000000005</v>
      </c>
      <c r="P96">
        <f t="shared" si="4"/>
        <v>1998.6264000000001</v>
      </c>
      <c r="Q96">
        <v>40</v>
      </c>
      <c r="S96" s="4">
        <f t="shared" si="5"/>
        <v>2038.6264000000001</v>
      </c>
    </row>
    <row r="97" spans="3:19" x14ac:dyDescent="0.2">
      <c r="C97" t="s">
        <v>102</v>
      </c>
      <c r="D97" t="s">
        <v>103</v>
      </c>
      <c r="E97" t="s">
        <v>104</v>
      </c>
      <c r="H97">
        <v>1765.1</v>
      </c>
      <c r="J97">
        <v>8601.7000000000007</v>
      </c>
      <c r="L97">
        <v>9290.2000000000007</v>
      </c>
      <c r="N97">
        <v>1765.1</v>
      </c>
      <c r="O97">
        <f t="shared" si="3"/>
        <v>2192.2541999999999</v>
      </c>
      <c r="P97">
        <f t="shared" si="4"/>
        <v>4384.5083999999997</v>
      </c>
      <c r="Q97">
        <v>40</v>
      </c>
      <c r="S97" s="4">
        <f t="shared" si="5"/>
        <v>4424.5083999999997</v>
      </c>
    </row>
    <row r="98" spans="3:19" x14ac:dyDescent="0.2">
      <c r="C98" t="s">
        <v>86</v>
      </c>
      <c r="D98" t="s">
        <v>68</v>
      </c>
      <c r="E98" t="s">
        <v>9</v>
      </c>
      <c r="H98">
        <v>806.3</v>
      </c>
      <c r="J98">
        <v>3929.1</v>
      </c>
      <c r="L98">
        <v>4243.6000000000004</v>
      </c>
      <c r="N98">
        <v>806.3</v>
      </c>
      <c r="O98">
        <f t="shared" si="3"/>
        <v>1001.4245999999999</v>
      </c>
      <c r="P98">
        <f t="shared" si="4"/>
        <v>2002.8491999999999</v>
      </c>
      <c r="Q98">
        <v>40</v>
      </c>
      <c r="S98" s="4">
        <f t="shared" si="5"/>
        <v>2042.8491999999999</v>
      </c>
    </row>
    <row r="99" spans="3:19" x14ac:dyDescent="0.2">
      <c r="C99" t="s">
        <v>105</v>
      </c>
      <c r="D99" t="s">
        <v>105</v>
      </c>
      <c r="E99" t="s">
        <v>9</v>
      </c>
      <c r="H99">
        <v>849.7</v>
      </c>
      <c r="J99">
        <v>4140.8999999999996</v>
      </c>
      <c r="L99">
        <v>4472.3999999999996</v>
      </c>
      <c r="N99">
        <v>849.7</v>
      </c>
      <c r="O99">
        <f t="shared" si="3"/>
        <v>1055.3274000000001</v>
      </c>
      <c r="P99">
        <f t="shared" si="4"/>
        <v>2110.6548000000003</v>
      </c>
      <c r="Q99">
        <v>40</v>
      </c>
      <c r="S99" s="4">
        <f t="shared" si="5"/>
        <v>2150.6548000000003</v>
      </c>
    </row>
    <row r="100" spans="3:19" x14ac:dyDescent="0.2">
      <c r="C100" t="s">
        <v>10</v>
      </c>
      <c r="D100" t="s">
        <v>10</v>
      </c>
      <c r="E100" t="s">
        <v>9</v>
      </c>
      <c r="H100">
        <v>1049.7</v>
      </c>
      <c r="J100">
        <v>3328.5</v>
      </c>
      <c r="L100">
        <v>3595</v>
      </c>
      <c r="N100">
        <v>1049.7</v>
      </c>
      <c r="O100">
        <f t="shared" si="3"/>
        <v>1303.7274</v>
      </c>
      <c r="P100">
        <f t="shared" si="4"/>
        <v>2607.4548</v>
      </c>
      <c r="Q100">
        <v>40</v>
      </c>
      <c r="S100" s="4">
        <f t="shared" si="5"/>
        <v>2647.4548</v>
      </c>
    </row>
    <row r="101" spans="3:19" x14ac:dyDescent="0.2">
      <c r="C101" t="s">
        <v>106</v>
      </c>
      <c r="D101" t="s">
        <v>106</v>
      </c>
      <c r="E101" t="s">
        <v>9</v>
      </c>
      <c r="H101">
        <v>487.2</v>
      </c>
      <c r="J101">
        <v>1544.8</v>
      </c>
      <c r="L101">
        <v>1668.5</v>
      </c>
      <c r="N101">
        <v>487.2</v>
      </c>
      <c r="O101">
        <f t="shared" si="3"/>
        <v>605.10239999999999</v>
      </c>
      <c r="P101">
        <f t="shared" si="4"/>
        <v>1210.2048</v>
      </c>
      <c r="Q101">
        <v>40</v>
      </c>
      <c r="S101" s="4">
        <f t="shared" si="5"/>
        <v>1250.2048</v>
      </c>
    </row>
    <row r="102" spans="3:19" x14ac:dyDescent="0.2">
      <c r="C102" t="s">
        <v>38</v>
      </c>
      <c r="D102" t="s">
        <v>38</v>
      </c>
      <c r="E102" t="s">
        <v>9</v>
      </c>
      <c r="H102">
        <v>939.2</v>
      </c>
      <c r="J102">
        <v>2977.9</v>
      </c>
      <c r="L102">
        <v>3216.3</v>
      </c>
      <c r="N102">
        <v>939.2</v>
      </c>
      <c r="O102">
        <f t="shared" si="3"/>
        <v>1166.4864</v>
      </c>
      <c r="P102">
        <f t="shared" si="4"/>
        <v>2332.9728</v>
      </c>
      <c r="Q102">
        <v>40</v>
      </c>
      <c r="S102" s="4">
        <f t="shared" si="5"/>
        <v>2372.9728</v>
      </c>
    </row>
    <row r="103" spans="3:19" x14ac:dyDescent="0.2">
      <c r="C103" t="s">
        <v>56</v>
      </c>
      <c r="D103" t="s">
        <v>56</v>
      </c>
      <c r="E103" t="s">
        <v>9</v>
      </c>
      <c r="H103">
        <v>698.2</v>
      </c>
      <c r="J103">
        <v>3402.6</v>
      </c>
      <c r="L103">
        <v>3675</v>
      </c>
      <c r="N103">
        <v>698.2</v>
      </c>
      <c r="O103">
        <f t="shared" si="3"/>
        <v>867.1644</v>
      </c>
      <c r="P103">
        <f t="shared" si="4"/>
        <v>1734.3288</v>
      </c>
      <c r="Q103">
        <v>40</v>
      </c>
      <c r="S103" s="4">
        <f t="shared" si="5"/>
        <v>1774.3288</v>
      </c>
    </row>
    <row r="104" spans="3:19" x14ac:dyDescent="0.2">
      <c r="C104" t="s">
        <v>18</v>
      </c>
      <c r="D104" t="s">
        <v>18</v>
      </c>
      <c r="E104" t="s">
        <v>12</v>
      </c>
      <c r="H104">
        <v>1768.1</v>
      </c>
      <c r="J104">
        <v>8615.9</v>
      </c>
      <c r="L104">
        <v>9305.6</v>
      </c>
      <c r="N104">
        <v>1768.1</v>
      </c>
      <c r="O104">
        <f t="shared" si="3"/>
        <v>2195.9802</v>
      </c>
      <c r="P104">
        <f t="shared" si="4"/>
        <v>4391.9603999999999</v>
      </c>
      <c r="Q104">
        <v>40</v>
      </c>
      <c r="S104" s="4">
        <f t="shared" si="5"/>
        <v>4431.9603999999999</v>
      </c>
    </row>
    <row r="105" spans="3:19" x14ac:dyDescent="0.2">
      <c r="C105" t="s">
        <v>57</v>
      </c>
      <c r="D105" t="s">
        <v>38</v>
      </c>
      <c r="E105" t="s">
        <v>9</v>
      </c>
      <c r="H105">
        <v>939.2</v>
      </c>
      <c r="J105">
        <v>2977.9</v>
      </c>
      <c r="L105">
        <v>3216.3</v>
      </c>
      <c r="N105">
        <v>939.2</v>
      </c>
      <c r="O105">
        <f t="shared" si="3"/>
        <v>1166.4864</v>
      </c>
      <c r="P105">
        <f t="shared" si="4"/>
        <v>2332.9728</v>
      </c>
      <c r="Q105">
        <v>40</v>
      </c>
      <c r="S105" s="4">
        <f t="shared" si="5"/>
        <v>2372.9728</v>
      </c>
    </row>
    <row r="106" spans="3:19" x14ac:dyDescent="0.2">
      <c r="C106" t="s">
        <v>8</v>
      </c>
      <c r="D106" t="s">
        <v>8</v>
      </c>
      <c r="E106" t="s">
        <v>9</v>
      </c>
      <c r="H106">
        <v>790.7</v>
      </c>
      <c r="J106">
        <v>3853.2</v>
      </c>
      <c r="L106">
        <v>4161.6000000000004</v>
      </c>
      <c r="N106">
        <v>790.7</v>
      </c>
      <c r="O106">
        <f t="shared" si="3"/>
        <v>982.04940000000011</v>
      </c>
      <c r="P106">
        <f t="shared" si="4"/>
        <v>1964.0988000000002</v>
      </c>
      <c r="Q106">
        <v>40</v>
      </c>
      <c r="S106" s="4">
        <f t="shared" si="5"/>
        <v>2004.0988000000002</v>
      </c>
    </row>
    <row r="107" spans="3:19" x14ac:dyDescent="0.2">
      <c r="C107" t="s">
        <v>107</v>
      </c>
      <c r="D107" t="s">
        <v>108</v>
      </c>
      <c r="E107" t="s">
        <v>9</v>
      </c>
      <c r="H107">
        <v>983.9</v>
      </c>
      <c r="J107">
        <v>3119.7</v>
      </c>
      <c r="L107">
        <v>3369.4</v>
      </c>
      <c r="N107">
        <v>983.9</v>
      </c>
      <c r="O107">
        <f t="shared" si="3"/>
        <v>1222.0038</v>
      </c>
      <c r="P107">
        <f t="shared" si="4"/>
        <v>2444.0075999999999</v>
      </c>
      <c r="Q107">
        <v>40</v>
      </c>
      <c r="S107" s="4">
        <f t="shared" si="5"/>
        <v>2484.0075999999999</v>
      </c>
    </row>
    <row r="108" spans="3:19" x14ac:dyDescent="0.2">
      <c r="C108" t="s">
        <v>38</v>
      </c>
      <c r="D108" t="s">
        <v>38</v>
      </c>
      <c r="E108" t="s">
        <v>9</v>
      </c>
      <c r="H108">
        <v>939.2</v>
      </c>
      <c r="J108">
        <v>2977.9</v>
      </c>
      <c r="L108">
        <v>3216.3</v>
      </c>
      <c r="N108">
        <v>939.2</v>
      </c>
      <c r="O108">
        <f t="shared" si="3"/>
        <v>1166.4864</v>
      </c>
      <c r="P108">
        <f t="shared" si="4"/>
        <v>2332.9728</v>
      </c>
      <c r="Q108">
        <v>40</v>
      </c>
      <c r="S108" s="4">
        <f t="shared" si="5"/>
        <v>2372.9728</v>
      </c>
    </row>
    <row r="109" spans="3:19" x14ac:dyDescent="0.2">
      <c r="C109" t="s">
        <v>109</v>
      </c>
      <c r="D109" t="s">
        <v>109</v>
      </c>
      <c r="E109" t="s">
        <v>110</v>
      </c>
      <c r="H109">
        <v>1807.2</v>
      </c>
      <c r="J109">
        <v>8806.7000000000007</v>
      </c>
      <c r="L109">
        <v>9511.7000000000007</v>
      </c>
      <c r="N109">
        <v>1807.2</v>
      </c>
      <c r="O109">
        <f t="shared" si="3"/>
        <v>2244.5424000000003</v>
      </c>
      <c r="P109">
        <f t="shared" si="4"/>
        <v>4489.0848000000005</v>
      </c>
      <c r="Q109">
        <v>40</v>
      </c>
      <c r="S109" s="4">
        <f t="shared" si="5"/>
        <v>4529.0848000000005</v>
      </c>
    </row>
    <row r="110" spans="3:19" x14ac:dyDescent="0.2">
      <c r="C110" t="s">
        <v>88</v>
      </c>
      <c r="D110" t="s">
        <v>31</v>
      </c>
      <c r="E110" t="s">
        <v>15</v>
      </c>
      <c r="H110">
        <v>1877.1</v>
      </c>
      <c r="J110">
        <v>9147</v>
      </c>
      <c r="L110">
        <v>9879.2000000000007</v>
      </c>
      <c r="N110">
        <v>1877.1</v>
      </c>
      <c r="O110">
        <f t="shared" si="3"/>
        <v>2331.3581999999997</v>
      </c>
      <c r="P110">
        <f t="shared" si="4"/>
        <v>4662.7163999999993</v>
      </c>
      <c r="Q110">
        <v>40</v>
      </c>
      <c r="S110" s="4">
        <f t="shared" si="5"/>
        <v>4702.7163999999993</v>
      </c>
    </row>
    <row r="111" spans="3:19" x14ac:dyDescent="0.2">
      <c r="C111" t="s">
        <v>111</v>
      </c>
      <c r="D111" t="s">
        <v>51</v>
      </c>
      <c r="E111" t="s">
        <v>52</v>
      </c>
      <c r="H111">
        <v>1824.8</v>
      </c>
      <c r="J111">
        <v>8892.5</v>
      </c>
      <c r="L111">
        <v>9604.4</v>
      </c>
      <c r="N111">
        <v>1824.8</v>
      </c>
      <c r="O111">
        <f t="shared" si="3"/>
        <v>2266.4016000000001</v>
      </c>
      <c r="P111">
        <f t="shared" si="4"/>
        <v>4532.8032000000003</v>
      </c>
      <c r="Q111">
        <v>40</v>
      </c>
      <c r="S111" s="4">
        <f t="shared" si="5"/>
        <v>4572.8032000000003</v>
      </c>
    </row>
    <row r="112" spans="3:19" x14ac:dyDescent="0.2">
      <c r="C112" t="s">
        <v>40</v>
      </c>
      <c r="D112" t="s">
        <v>41</v>
      </c>
      <c r="E112" t="s">
        <v>9</v>
      </c>
      <c r="H112">
        <v>318.8</v>
      </c>
      <c r="J112">
        <v>575.1</v>
      </c>
      <c r="L112">
        <v>621.1</v>
      </c>
      <c r="N112">
        <v>318.8</v>
      </c>
      <c r="O112">
        <f t="shared" si="3"/>
        <v>395.94960000000003</v>
      </c>
      <c r="P112">
        <f t="shared" si="4"/>
        <v>791.89920000000006</v>
      </c>
      <c r="Q112">
        <v>40</v>
      </c>
      <c r="S112" s="4">
        <f t="shared" si="5"/>
        <v>831.89920000000006</v>
      </c>
    </row>
    <row r="113" spans="3:19" x14ac:dyDescent="0.2">
      <c r="C113" t="s">
        <v>112</v>
      </c>
      <c r="D113" t="s">
        <v>112</v>
      </c>
      <c r="E113" t="s">
        <v>113</v>
      </c>
      <c r="H113">
        <v>2168.5</v>
      </c>
      <c r="J113">
        <v>10567.5</v>
      </c>
      <c r="L113">
        <v>11413.4</v>
      </c>
      <c r="N113">
        <v>2168.5</v>
      </c>
      <c r="O113">
        <f t="shared" si="3"/>
        <v>2693.277</v>
      </c>
      <c r="P113">
        <f t="shared" si="4"/>
        <v>5386.5540000000001</v>
      </c>
      <c r="Q113">
        <v>40</v>
      </c>
      <c r="S113" s="4">
        <f t="shared" si="5"/>
        <v>5426.5540000000001</v>
      </c>
    </row>
    <row r="114" spans="3:19" x14ac:dyDescent="0.2">
      <c r="C114" t="s">
        <v>55</v>
      </c>
      <c r="D114" t="s">
        <v>55</v>
      </c>
      <c r="E114" t="s">
        <v>15</v>
      </c>
      <c r="H114">
        <v>1936.5</v>
      </c>
      <c r="J114">
        <v>9436.6</v>
      </c>
      <c r="L114">
        <v>10192</v>
      </c>
      <c r="N114">
        <v>1936.5</v>
      </c>
      <c r="O114">
        <f t="shared" si="3"/>
        <v>2405.1329999999998</v>
      </c>
      <c r="P114">
        <f t="shared" si="4"/>
        <v>4810.2659999999996</v>
      </c>
      <c r="Q114">
        <v>40</v>
      </c>
      <c r="S114" s="4">
        <f t="shared" si="5"/>
        <v>4850.2659999999996</v>
      </c>
    </row>
    <row r="115" spans="3:19" x14ac:dyDescent="0.2">
      <c r="C115" t="s">
        <v>74</v>
      </c>
      <c r="D115" t="s">
        <v>75</v>
      </c>
      <c r="E115" t="s">
        <v>9</v>
      </c>
      <c r="H115">
        <v>864.7</v>
      </c>
      <c r="J115">
        <v>4213.5</v>
      </c>
      <c r="L115">
        <v>4550.8</v>
      </c>
      <c r="N115">
        <v>864.7</v>
      </c>
      <c r="O115">
        <f t="shared" si="3"/>
        <v>1073.9574</v>
      </c>
      <c r="P115">
        <f t="shared" si="4"/>
        <v>2147.9148</v>
      </c>
      <c r="Q115">
        <v>40</v>
      </c>
      <c r="S115" s="4">
        <f t="shared" si="5"/>
        <v>2187.9148</v>
      </c>
    </row>
    <row r="116" spans="3:19" x14ac:dyDescent="0.2">
      <c r="C116" t="s">
        <v>42</v>
      </c>
      <c r="D116" t="s">
        <v>42</v>
      </c>
      <c r="E116" t="s">
        <v>34</v>
      </c>
      <c r="H116">
        <v>1921.7</v>
      </c>
      <c r="J116">
        <v>9364.5</v>
      </c>
      <c r="L116">
        <v>10114.1</v>
      </c>
      <c r="N116">
        <v>1921.7</v>
      </c>
      <c r="O116">
        <f t="shared" si="3"/>
        <v>2386.7514000000001</v>
      </c>
      <c r="P116">
        <f t="shared" si="4"/>
        <v>4773.5028000000002</v>
      </c>
      <c r="Q116">
        <v>40</v>
      </c>
      <c r="S116" s="4">
        <f t="shared" si="5"/>
        <v>4813.5028000000002</v>
      </c>
    </row>
    <row r="117" spans="3:19" x14ac:dyDescent="0.2">
      <c r="C117" t="s">
        <v>78</v>
      </c>
      <c r="D117" t="s">
        <v>78</v>
      </c>
      <c r="E117" t="s">
        <v>9</v>
      </c>
      <c r="H117">
        <v>756.5</v>
      </c>
      <c r="J117">
        <v>3686.6</v>
      </c>
      <c r="L117">
        <v>3981.7</v>
      </c>
      <c r="N117">
        <v>756.5</v>
      </c>
      <c r="O117">
        <f t="shared" si="3"/>
        <v>939.57299999999998</v>
      </c>
      <c r="P117">
        <f t="shared" si="4"/>
        <v>1879.146</v>
      </c>
      <c r="Q117">
        <v>40</v>
      </c>
      <c r="S117" s="4">
        <f t="shared" si="5"/>
        <v>1919.146</v>
      </c>
    </row>
    <row r="118" spans="3:19" x14ac:dyDescent="0.2">
      <c r="C118" t="s">
        <v>114</v>
      </c>
      <c r="D118" t="s">
        <v>114</v>
      </c>
      <c r="E118" t="s">
        <v>114</v>
      </c>
      <c r="H118">
        <v>2786.9</v>
      </c>
      <c r="J118">
        <v>13580.7</v>
      </c>
      <c r="L118">
        <v>14667.9</v>
      </c>
      <c r="N118">
        <v>2786.9</v>
      </c>
      <c r="O118">
        <f t="shared" si="3"/>
        <v>3461.3298</v>
      </c>
      <c r="P118">
        <f t="shared" si="4"/>
        <v>6922.6596</v>
      </c>
      <c r="Q118">
        <v>40</v>
      </c>
      <c r="S118" s="4">
        <f t="shared" si="5"/>
        <v>6962.6596</v>
      </c>
    </row>
    <row r="119" spans="3:19" x14ac:dyDescent="0.2">
      <c r="C119" t="s">
        <v>90</v>
      </c>
      <c r="D119" t="s">
        <v>90</v>
      </c>
      <c r="E119" t="s">
        <v>9</v>
      </c>
      <c r="H119">
        <v>890.6</v>
      </c>
      <c r="J119">
        <v>4340.1000000000004</v>
      </c>
      <c r="L119">
        <v>4687.5</v>
      </c>
      <c r="N119">
        <v>890.6</v>
      </c>
      <c r="O119">
        <f t="shared" si="3"/>
        <v>1106.1251999999999</v>
      </c>
      <c r="P119">
        <f t="shared" si="4"/>
        <v>2212.2503999999999</v>
      </c>
      <c r="Q119">
        <v>40</v>
      </c>
      <c r="S119" s="4">
        <f t="shared" si="5"/>
        <v>2252.2503999999999</v>
      </c>
    </row>
    <row r="120" spans="3:19" x14ac:dyDescent="0.2">
      <c r="C120" t="s">
        <v>115</v>
      </c>
      <c r="D120" t="s">
        <v>115</v>
      </c>
      <c r="E120" t="s">
        <v>116</v>
      </c>
      <c r="H120">
        <v>2665.8</v>
      </c>
      <c r="J120">
        <v>12990.8</v>
      </c>
      <c r="L120">
        <v>14030.7</v>
      </c>
      <c r="N120">
        <v>2665.8</v>
      </c>
      <c r="O120">
        <f t="shared" si="3"/>
        <v>3310.9236000000001</v>
      </c>
      <c r="P120">
        <f t="shared" si="4"/>
        <v>6621.8472000000002</v>
      </c>
      <c r="Q120">
        <v>40</v>
      </c>
      <c r="S120" s="4">
        <f t="shared" si="5"/>
        <v>6661.8472000000002</v>
      </c>
    </row>
    <row r="121" spans="3:19" x14ac:dyDescent="0.2">
      <c r="C121" t="s">
        <v>117</v>
      </c>
      <c r="D121" t="s">
        <v>117</v>
      </c>
      <c r="E121" t="s">
        <v>118</v>
      </c>
      <c r="H121">
        <v>2132.3000000000002</v>
      </c>
      <c r="J121">
        <v>10390.6</v>
      </c>
      <c r="L121">
        <v>11222.4</v>
      </c>
      <c r="N121">
        <v>2132.3000000000002</v>
      </c>
      <c r="O121">
        <f t="shared" si="3"/>
        <v>2648.3166000000001</v>
      </c>
      <c r="P121">
        <f t="shared" si="4"/>
        <v>5296.6332000000002</v>
      </c>
      <c r="Q121">
        <v>40</v>
      </c>
      <c r="S121" s="4">
        <f t="shared" si="5"/>
        <v>5336.6332000000002</v>
      </c>
    </row>
    <row r="122" spans="3:19" x14ac:dyDescent="0.2">
      <c r="C122" t="s">
        <v>86</v>
      </c>
      <c r="D122" t="s">
        <v>68</v>
      </c>
      <c r="E122" t="s">
        <v>9</v>
      </c>
      <c r="H122">
        <v>806.3</v>
      </c>
      <c r="J122">
        <v>3929.1</v>
      </c>
      <c r="L122">
        <v>4243.6000000000004</v>
      </c>
      <c r="N122">
        <v>806.3</v>
      </c>
      <c r="O122">
        <f t="shared" si="3"/>
        <v>1001.4245999999999</v>
      </c>
      <c r="P122">
        <f t="shared" si="4"/>
        <v>2002.8491999999999</v>
      </c>
      <c r="Q122">
        <v>40</v>
      </c>
      <c r="S122" s="4">
        <f t="shared" si="5"/>
        <v>2042.8491999999999</v>
      </c>
    </row>
    <row r="123" spans="3:19" x14ac:dyDescent="0.2">
      <c r="C123" t="s">
        <v>105</v>
      </c>
      <c r="D123" t="s">
        <v>105</v>
      </c>
      <c r="E123" t="s">
        <v>9</v>
      </c>
      <c r="H123">
        <v>849.7</v>
      </c>
      <c r="J123">
        <v>4140.8999999999996</v>
      </c>
      <c r="L123">
        <v>4472.3999999999996</v>
      </c>
      <c r="N123">
        <v>849.7</v>
      </c>
      <c r="O123">
        <f t="shared" si="3"/>
        <v>1055.3274000000001</v>
      </c>
      <c r="P123">
        <f t="shared" si="4"/>
        <v>2110.6548000000003</v>
      </c>
      <c r="Q123">
        <v>40</v>
      </c>
      <c r="S123" s="4">
        <f t="shared" si="5"/>
        <v>2150.6548000000003</v>
      </c>
    </row>
    <row r="124" spans="3:19" x14ac:dyDescent="0.2">
      <c r="C124" t="s">
        <v>98</v>
      </c>
      <c r="D124" t="s">
        <v>98</v>
      </c>
      <c r="E124" t="s">
        <v>99</v>
      </c>
      <c r="H124">
        <v>1700.3</v>
      </c>
      <c r="J124">
        <v>8285.4</v>
      </c>
      <c r="L124">
        <v>8948.7000000000007</v>
      </c>
      <c r="N124">
        <v>1700.3</v>
      </c>
      <c r="O124">
        <f t="shared" si="3"/>
        <v>2111.7725999999998</v>
      </c>
      <c r="P124">
        <f t="shared" si="4"/>
        <v>4223.5451999999996</v>
      </c>
      <c r="Q124">
        <v>40</v>
      </c>
      <c r="S124" s="4">
        <f t="shared" si="5"/>
        <v>4263.5451999999996</v>
      </c>
    </row>
    <row r="125" spans="3:19" x14ac:dyDescent="0.2">
      <c r="C125" t="s">
        <v>38</v>
      </c>
      <c r="D125" t="s">
        <v>38</v>
      </c>
      <c r="E125" t="s">
        <v>9</v>
      </c>
      <c r="H125">
        <v>939.2</v>
      </c>
      <c r="J125">
        <v>2977.9</v>
      </c>
      <c r="L125">
        <v>3216.3</v>
      </c>
      <c r="N125">
        <v>939.2</v>
      </c>
      <c r="O125">
        <f t="shared" si="3"/>
        <v>1166.4864</v>
      </c>
      <c r="P125">
        <f t="shared" si="4"/>
        <v>2332.9728</v>
      </c>
      <c r="Q125">
        <v>40</v>
      </c>
      <c r="S125" s="4">
        <f t="shared" si="5"/>
        <v>2372.9728</v>
      </c>
    </row>
    <row r="126" spans="3:19" x14ac:dyDescent="0.2">
      <c r="C126" t="s">
        <v>119</v>
      </c>
      <c r="D126" t="s">
        <v>18</v>
      </c>
      <c r="E126" t="s">
        <v>12</v>
      </c>
      <c r="H126">
        <v>1768.1</v>
      </c>
      <c r="J126">
        <v>8615.9</v>
      </c>
      <c r="L126">
        <v>9305.6</v>
      </c>
      <c r="N126">
        <v>1768.1</v>
      </c>
      <c r="O126">
        <f t="shared" si="3"/>
        <v>2195.9802</v>
      </c>
      <c r="P126">
        <f t="shared" si="4"/>
        <v>4391.9603999999999</v>
      </c>
      <c r="Q126">
        <v>40</v>
      </c>
      <c r="S126" s="4">
        <f t="shared" si="5"/>
        <v>4431.9603999999999</v>
      </c>
    </row>
    <row r="127" spans="3:19" x14ac:dyDescent="0.2">
      <c r="C127" t="s">
        <v>13</v>
      </c>
      <c r="D127" t="s">
        <v>13</v>
      </c>
      <c r="E127" t="s">
        <v>9</v>
      </c>
      <c r="H127">
        <v>742.1</v>
      </c>
      <c r="J127">
        <v>3616.2</v>
      </c>
      <c r="L127">
        <v>3905.7</v>
      </c>
      <c r="N127">
        <v>742.1</v>
      </c>
      <c r="O127">
        <f t="shared" si="3"/>
        <v>921.68820000000005</v>
      </c>
      <c r="P127">
        <f t="shared" si="4"/>
        <v>1843.3764000000001</v>
      </c>
      <c r="Q127">
        <v>40</v>
      </c>
      <c r="S127" s="4">
        <f t="shared" si="5"/>
        <v>1883.3764000000001</v>
      </c>
    </row>
    <row r="128" spans="3:19" x14ac:dyDescent="0.2">
      <c r="C128" t="s">
        <v>120</v>
      </c>
      <c r="D128" t="s">
        <v>121</v>
      </c>
      <c r="E128" t="s">
        <v>54</v>
      </c>
      <c r="H128">
        <v>841.4</v>
      </c>
      <c r="J128">
        <v>4100.1000000000004</v>
      </c>
      <c r="L128">
        <v>4428.3</v>
      </c>
      <c r="N128">
        <v>841.4</v>
      </c>
      <c r="O128">
        <f t="shared" si="3"/>
        <v>1045.0188000000001</v>
      </c>
      <c r="P128">
        <f t="shared" si="4"/>
        <v>2090.0376000000001</v>
      </c>
      <c r="Q128">
        <v>40</v>
      </c>
      <c r="S128" s="4">
        <f t="shared" si="5"/>
        <v>2130.0376000000001</v>
      </c>
    </row>
    <row r="129" spans="3:19" x14ac:dyDescent="0.2">
      <c r="C129" t="s">
        <v>27</v>
      </c>
      <c r="D129" t="s">
        <v>27</v>
      </c>
      <c r="E129" t="s">
        <v>9</v>
      </c>
      <c r="H129">
        <v>747.5</v>
      </c>
      <c r="J129">
        <v>2370.1</v>
      </c>
      <c r="L129">
        <v>2559.9</v>
      </c>
      <c r="N129">
        <v>747.5</v>
      </c>
      <c r="O129">
        <f t="shared" si="3"/>
        <v>928.39499999999998</v>
      </c>
      <c r="P129">
        <f t="shared" si="4"/>
        <v>1856.79</v>
      </c>
      <c r="Q129">
        <v>40</v>
      </c>
      <c r="S129" s="4">
        <f t="shared" si="5"/>
        <v>1896.79</v>
      </c>
    </row>
    <row r="130" spans="3:19" x14ac:dyDescent="0.2">
      <c r="C130" t="s">
        <v>122</v>
      </c>
      <c r="D130" t="s">
        <v>36</v>
      </c>
      <c r="E130" t="s">
        <v>37</v>
      </c>
      <c r="H130">
        <v>2540.5</v>
      </c>
      <c r="J130">
        <v>12380.2</v>
      </c>
      <c r="L130">
        <v>13371.3</v>
      </c>
      <c r="N130">
        <v>2540.5</v>
      </c>
      <c r="O130">
        <f t="shared" si="3"/>
        <v>3155.3009999999999</v>
      </c>
      <c r="P130">
        <f t="shared" si="4"/>
        <v>6310.6019999999999</v>
      </c>
      <c r="Q130">
        <v>40</v>
      </c>
      <c r="S130" s="4">
        <f t="shared" si="5"/>
        <v>6350.6019999999999</v>
      </c>
    </row>
    <row r="131" spans="3:19" x14ac:dyDescent="0.2">
      <c r="C131" t="s">
        <v>123</v>
      </c>
      <c r="D131" t="s">
        <v>108</v>
      </c>
      <c r="E131" t="s">
        <v>9</v>
      </c>
      <c r="H131">
        <v>983.9</v>
      </c>
      <c r="J131">
        <v>3119.7</v>
      </c>
      <c r="L131">
        <v>3369.4</v>
      </c>
      <c r="N131">
        <v>983.9</v>
      </c>
      <c r="O131">
        <f t="shared" ref="O131:O194" si="6">N131*1.242</f>
        <v>1222.0038</v>
      </c>
      <c r="P131">
        <f t="shared" ref="P131:P194" si="7">O131*2</f>
        <v>2444.0075999999999</v>
      </c>
      <c r="Q131">
        <v>40</v>
      </c>
      <c r="S131" s="4">
        <f t="shared" ref="S131:S194" si="8">P131+Q131</f>
        <v>2484.0075999999999</v>
      </c>
    </row>
    <row r="132" spans="3:19" x14ac:dyDescent="0.2">
      <c r="C132" t="s">
        <v>36</v>
      </c>
      <c r="D132" t="s">
        <v>36</v>
      </c>
      <c r="E132" t="s">
        <v>37</v>
      </c>
      <c r="H132">
        <v>2540.5</v>
      </c>
      <c r="J132">
        <v>12380.2</v>
      </c>
      <c r="L132">
        <v>13371.3</v>
      </c>
      <c r="N132">
        <v>2540.5</v>
      </c>
      <c r="O132">
        <f t="shared" si="6"/>
        <v>3155.3009999999999</v>
      </c>
      <c r="P132">
        <f t="shared" si="7"/>
        <v>6310.6019999999999</v>
      </c>
      <c r="Q132">
        <v>40</v>
      </c>
      <c r="S132" s="4">
        <f t="shared" si="8"/>
        <v>6350.6019999999999</v>
      </c>
    </row>
    <row r="133" spans="3:19" x14ac:dyDescent="0.2">
      <c r="C133" t="s">
        <v>26</v>
      </c>
      <c r="D133" t="s">
        <v>27</v>
      </c>
      <c r="E133" t="s">
        <v>9</v>
      </c>
      <c r="H133">
        <v>747.5</v>
      </c>
      <c r="J133">
        <v>2370.1</v>
      </c>
      <c r="L133">
        <v>2559.9</v>
      </c>
      <c r="N133">
        <v>747.5</v>
      </c>
      <c r="O133">
        <f t="shared" si="6"/>
        <v>928.39499999999998</v>
      </c>
      <c r="P133">
        <f t="shared" si="7"/>
        <v>1856.79</v>
      </c>
      <c r="Q133">
        <v>40</v>
      </c>
      <c r="S133" s="4">
        <f t="shared" si="8"/>
        <v>1896.79</v>
      </c>
    </row>
    <row r="134" spans="3:19" x14ac:dyDescent="0.2">
      <c r="C134" t="s">
        <v>124</v>
      </c>
      <c r="D134" t="s">
        <v>124</v>
      </c>
      <c r="E134" t="s">
        <v>15</v>
      </c>
      <c r="H134">
        <v>1875</v>
      </c>
      <c r="J134">
        <v>9137</v>
      </c>
      <c r="L134">
        <v>9868.5</v>
      </c>
      <c r="N134">
        <v>1875</v>
      </c>
      <c r="O134">
        <f t="shared" si="6"/>
        <v>2328.75</v>
      </c>
      <c r="P134">
        <f t="shared" si="7"/>
        <v>4657.5</v>
      </c>
      <c r="Q134">
        <v>40</v>
      </c>
      <c r="S134" s="4">
        <f t="shared" si="8"/>
        <v>4697.5</v>
      </c>
    </row>
    <row r="135" spans="3:19" x14ac:dyDescent="0.2">
      <c r="C135" t="s">
        <v>125</v>
      </c>
      <c r="D135" t="s">
        <v>42</v>
      </c>
      <c r="E135" t="s">
        <v>34</v>
      </c>
      <c r="H135">
        <v>1921.7</v>
      </c>
      <c r="J135">
        <v>9364.5</v>
      </c>
      <c r="L135">
        <v>10114.1</v>
      </c>
      <c r="N135">
        <v>1921.7</v>
      </c>
      <c r="O135">
        <f t="shared" si="6"/>
        <v>2386.7514000000001</v>
      </c>
      <c r="P135">
        <f t="shared" si="7"/>
        <v>4773.5028000000002</v>
      </c>
      <c r="Q135">
        <v>40</v>
      </c>
      <c r="S135" s="4">
        <f t="shared" si="8"/>
        <v>4813.5028000000002</v>
      </c>
    </row>
    <row r="136" spans="3:19" x14ac:dyDescent="0.2">
      <c r="C136" t="s">
        <v>105</v>
      </c>
      <c r="D136" t="s">
        <v>105</v>
      </c>
      <c r="E136" t="s">
        <v>9</v>
      </c>
      <c r="H136">
        <v>849.7</v>
      </c>
      <c r="J136">
        <v>4140.8999999999996</v>
      </c>
      <c r="L136">
        <v>4472.3999999999996</v>
      </c>
      <c r="N136">
        <v>849.7</v>
      </c>
      <c r="O136">
        <f t="shared" si="6"/>
        <v>1055.3274000000001</v>
      </c>
      <c r="P136">
        <f t="shared" si="7"/>
        <v>2110.6548000000003</v>
      </c>
      <c r="Q136">
        <v>40</v>
      </c>
      <c r="S136" s="4">
        <f t="shared" si="8"/>
        <v>2150.6548000000003</v>
      </c>
    </row>
    <row r="137" spans="3:19" x14ac:dyDescent="0.2">
      <c r="C137" t="s">
        <v>126</v>
      </c>
      <c r="D137" t="s">
        <v>127</v>
      </c>
      <c r="E137" t="s">
        <v>128</v>
      </c>
      <c r="H137">
        <v>1948.2</v>
      </c>
      <c r="J137">
        <v>9493.6</v>
      </c>
      <c r="L137">
        <v>10253.5</v>
      </c>
      <c r="N137">
        <v>1948.2</v>
      </c>
      <c r="O137">
        <f t="shared" si="6"/>
        <v>2419.6644000000001</v>
      </c>
      <c r="P137">
        <f t="shared" si="7"/>
        <v>4839.3288000000002</v>
      </c>
      <c r="Q137">
        <v>40</v>
      </c>
      <c r="S137" s="4">
        <f t="shared" si="8"/>
        <v>4879.3288000000002</v>
      </c>
    </row>
    <row r="138" spans="3:19" x14ac:dyDescent="0.2">
      <c r="C138" t="s">
        <v>129</v>
      </c>
      <c r="D138" t="s">
        <v>129</v>
      </c>
      <c r="E138" t="s">
        <v>130</v>
      </c>
      <c r="H138">
        <v>1932.7</v>
      </c>
      <c r="J138">
        <v>9418</v>
      </c>
      <c r="L138">
        <v>10171.9</v>
      </c>
      <c r="N138">
        <v>1932.7</v>
      </c>
      <c r="O138">
        <f t="shared" si="6"/>
        <v>2400.4133999999999</v>
      </c>
      <c r="P138">
        <f t="shared" si="7"/>
        <v>4800.8267999999998</v>
      </c>
      <c r="Q138">
        <v>40</v>
      </c>
      <c r="S138" s="4">
        <f t="shared" si="8"/>
        <v>4840.8267999999998</v>
      </c>
    </row>
    <row r="139" spans="3:19" x14ac:dyDescent="0.2">
      <c r="C139" t="s">
        <v>131</v>
      </c>
      <c r="D139" t="s">
        <v>131</v>
      </c>
      <c r="E139" t="s">
        <v>45</v>
      </c>
      <c r="H139">
        <v>2500.1999999999998</v>
      </c>
      <c r="J139">
        <v>12183.8</v>
      </c>
      <c r="L139">
        <v>13159.1</v>
      </c>
      <c r="N139">
        <v>2500.1999999999998</v>
      </c>
      <c r="O139">
        <f t="shared" si="6"/>
        <v>3105.2483999999999</v>
      </c>
      <c r="P139">
        <f t="shared" si="7"/>
        <v>6210.4967999999999</v>
      </c>
      <c r="Q139">
        <v>40</v>
      </c>
      <c r="S139" s="4">
        <f t="shared" si="8"/>
        <v>6250.4967999999999</v>
      </c>
    </row>
    <row r="140" spans="3:19" x14ac:dyDescent="0.2">
      <c r="C140" t="s">
        <v>95</v>
      </c>
      <c r="D140" t="s">
        <v>95</v>
      </c>
      <c r="E140" t="s">
        <v>96</v>
      </c>
      <c r="H140">
        <v>2446.1999999999998</v>
      </c>
      <c r="J140">
        <v>11920.4</v>
      </c>
      <c r="L140">
        <v>12874.6</v>
      </c>
      <c r="N140">
        <v>2446.1999999999998</v>
      </c>
      <c r="O140">
        <f t="shared" si="6"/>
        <v>3038.1803999999997</v>
      </c>
      <c r="P140">
        <f t="shared" si="7"/>
        <v>6076.3607999999995</v>
      </c>
      <c r="Q140">
        <v>40</v>
      </c>
      <c r="S140" s="4">
        <f t="shared" si="8"/>
        <v>6116.3607999999995</v>
      </c>
    </row>
    <row r="141" spans="3:19" x14ac:dyDescent="0.2">
      <c r="C141" t="s">
        <v>98</v>
      </c>
      <c r="D141" t="s">
        <v>98</v>
      </c>
      <c r="E141" t="s">
        <v>99</v>
      </c>
      <c r="H141">
        <v>1700.3</v>
      </c>
      <c r="J141">
        <v>8285.4</v>
      </c>
      <c r="L141">
        <v>8948.7000000000007</v>
      </c>
      <c r="N141">
        <v>1700.3</v>
      </c>
      <c r="O141">
        <f t="shared" si="6"/>
        <v>2111.7725999999998</v>
      </c>
      <c r="P141">
        <f t="shared" si="7"/>
        <v>4223.5451999999996</v>
      </c>
      <c r="Q141">
        <v>40</v>
      </c>
      <c r="S141" s="4">
        <f t="shared" si="8"/>
        <v>4263.5451999999996</v>
      </c>
    </row>
    <row r="142" spans="3:19" x14ac:dyDescent="0.2">
      <c r="C142" t="s">
        <v>60</v>
      </c>
      <c r="D142" t="s">
        <v>60</v>
      </c>
      <c r="E142" t="s">
        <v>9</v>
      </c>
      <c r="H142">
        <v>805</v>
      </c>
      <c r="J142">
        <v>2552.4</v>
      </c>
      <c r="L142">
        <v>2756.7</v>
      </c>
      <c r="N142">
        <v>805</v>
      </c>
      <c r="O142">
        <f t="shared" si="6"/>
        <v>999.81</v>
      </c>
      <c r="P142">
        <f t="shared" si="7"/>
        <v>1999.62</v>
      </c>
      <c r="Q142">
        <v>40</v>
      </c>
      <c r="S142" s="4">
        <f t="shared" si="8"/>
        <v>2039.62</v>
      </c>
    </row>
    <row r="143" spans="3:19" x14ac:dyDescent="0.2">
      <c r="C143" t="s">
        <v>18</v>
      </c>
      <c r="D143" t="s">
        <v>18</v>
      </c>
      <c r="E143" t="s">
        <v>12</v>
      </c>
      <c r="H143">
        <v>1768.1</v>
      </c>
      <c r="J143">
        <v>8615.9</v>
      </c>
      <c r="L143">
        <v>9305.6</v>
      </c>
      <c r="N143">
        <v>1768.1</v>
      </c>
      <c r="O143">
        <f t="shared" si="6"/>
        <v>2195.9802</v>
      </c>
      <c r="P143">
        <f t="shared" si="7"/>
        <v>4391.9603999999999</v>
      </c>
      <c r="Q143">
        <v>40</v>
      </c>
      <c r="S143" s="4">
        <f t="shared" si="8"/>
        <v>4431.9603999999999</v>
      </c>
    </row>
    <row r="144" spans="3:19" x14ac:dyDescent="0.2">
      <c r="C144" t="s">
        <v>18</v>
      </c>
      <c r="D144" t="s">
        <v>18</v>
      </c>
      <c r="E144" t="s">
        <v>12</v>
      </c>
      <c r="H144">
        <v>1768.1</v>
      </c>
      <c r="J144">
        <v>8615.9</v>
      </c>
      <c r="L144">
        <v>9305.6</v>
      </c>
      <c r="N144">
        <v>1768.1</v>
      </c>
      <c r="O144">
        <f t="shared" si="6"/>
        <v>2195.9802</v>
      </c>
      <c r="P144">
        <f t="shared" si="7"/>
        <v>4391.9603999999999</v>
      </c>
      <c r="Q144">
        <v>40</v>
      </c>
      <c r="S144" s="4">
        <f t="shared" si="8"/>
        <v>4431.9603999999999</v>
      </c>
    </row>
    <row r="145" spans="3:19" x14ac:dyDescent="0.2">
      <c r="C145" t="s">
        <v>39</v>
      </c>
      <c r="D145" t="s">
        <v>39</v>
      </c>
      <c r="E145" t="s">
        <v>9</v>
      </c>
      <c r="H145">
        <v>804.6</v>
      </c>
      <c r="J145">
        <v>3920.9</v>
      </c>
      <c r="L145">
        <v>4234.8</v>
      </c>
      <c r="N145">
        <v>804.6</v>
      </c>
      <c r="O145">
        <f t="shared" si="6"/>
        <v>999.31320000000005</v>
      </c>
      <c r="P145">
        <f t="shared" si="7"/>
        <v>1998.6264000000001</v>
      </c>
      <c r="Q145">
        <v>40</v>
      </c>
      <c r="S145" s="4">
        <f t="shared" si="8"/>
        <v>2038.6264000000001</v>
      </c>
    </row>
    <row r="146" spans="3:19" x14ac:dyDescent="0.2">
      <c r="C146" t="s">
        <v>132</v>
      </c>
      <c r="D146" t="s">
        <v>90</v>
      </c>
      <c r="E146" t="s">
        <v>9</v>
      </c>
      <c r="G146" t="s">
        <v>133</v>
      </c>
      <c r="H146">
        <v>890.6</v>
      </c>
      <c r="J146">
        <v>4340.1000000000004</v>
      </c>
      <c r="L146">
        <v>4687.5</v>
      </c>
      <c r="N146">
        <v>890.6</v>
      </c>
      <c r="O146">
        <f t="shared" si="6"/>
        <v>1106.1251999999999</v>
      </c>
      <c r="P146">
        <f t="shared" si="7"/>
        <v>2212.2503999999999</v>
      </c>
      <c r="Q146">
        <v>40</v>
      </c>
      <c r="S146" s="4">
        <f t="shared" si="8"/>
        <v>2252.2503999999999</v>
      </c>
    </row>
    <row r="147" spans="3:19" x14ac:dyDescent="0.2">
      <c r="C147" t="s">
        <v>70</v>
      </c>
      <c r="D147" t="s">
        <v>70</v>
      </c>
      <c r="E147" t="s">
        <v>71</v>
      </c>
      <c r="H147">
        <v>1924.2</v>
      </c>
      <c r="J147">
        <v>9376.9</v>
      </c>
      <c r="L147">
        <v>10127.5</v>
      </c>
      <c r="N147">
        <v>1924.2</v>
      </c>
      <c r="O147">
        <f t="shared" si="6"/>
        <v>2389.8564000000001</v>
      </c>
      <c r="P147">
        <f t="shared" si="7"/>
        <v>4779.7128000000002</v>
      </c>
      <c r="Q147">
        <v>40</v>
      </c>
      <c r="S147" s="4">
        <f t="shared" si="8"/>
        <v>4819.7128000000002</v>
      </c>
    </row>
    <row r="148" spans="3:19" x14ac:dyDescent="0.2">
      <c r="C148" t="s">
        <v>129</v>
      </c>
      <c r="D148" t="s">
        <v>129</v>
      </c>
      <c r="E148" t="s">
        <v>130</v>
      </c>
      <c r="H148">
        <v>1932.7</v>
      </c>
      <c r="J148">
        <v>9418</v>
      </c>
      <c r="L148">
        <v>10171.9</v>
      </c>
      <c r="N148">
        <v>1932.7</v>
      </c>
      <c r="O148">
        <f t="shared" si="6"/>
        <v>2400.4133999999999</v>
      </c>
      <c r="P148">
        <f t="shared" si="7"/>
        <v>4800.8267999999998</v>
      </c>
      <c r="Q148">
        <v>40</v>
      </c>
      <c r="S148" s="4">
        <f t="shared" si="8"/>
        <v>4840.8267999999998</v>
      </c>
    </row>
    <row r="149" spans="3:19" x14ac:dyDescent="0.2">
      <c r="C149" t="s">
        <v>105</v>
      </c>
      <c r="D149" t="s">
        <v>105</v>
      </c>
      <c r="E149" t="s">
        <v>9</v>
      </c>
      <c r="H149">
        <v>849.7</v>
      </c>
      <c r="J149">
        <v>4140.8999999999996</v>
      </c>
      <c r="L149">
        <v>4472.3999999999996</v>
      </c>
      <c r="N149">
        <v>849.7</v>
      </c>
      <c r="O149">
        <f t="shared" si="6"/>
        <v>1055.3274000000001</v>
      </c>
      <c r="P149">
        <f t="shared" si="7"/>
        <v>2110.6548000000003</v>
      </c>
      <c r="Q149">
        <v>40</v>
      </c>
      <c r="S149" s="4">
        <f t="shared" si="8"/>
        <v>2150.6548000000003</v>
      </c>
    </row>
    <row r="150" spans="3:19" x14ac:dyDescent="0.2">
      <c r="C150" t="s">
        <v>124</v>
      </c>
      <c r="D150" t="s">
        <v>124</v>
      </c>
      <c r="E150" t="s">
        <v>15</v>
      </c>
      <c r="H150">
        <v>1875</v>
      </c>
      <c r="J150">
        <v>9137</v>
      </c>
      <c r="L150">
        <v>9868.5</v>
      </c>
      <c r="N150">
        <v>1875</v>
      </c>
      <c r="O150">
        <f t="shared" si="6"/>
        <v>2328.75</v>
      </c>
      <c r="P150">
        <f t="shared" si="7"/>
        <v>4657.5</v>
      </c>
      <c r="Q150">
        <v>40</v>
      </c>
      <c r="S150" s="4">
        <f t="shared" si="8"/>
        <v>4697.5</v>
      </c>
    </row>
    <row r="151" spans="3:19" x14ac:dyDescent="0.2">
      <c r="C151" t="s">
        <v>98</v>
      </c>
      <c r="D151" t="s">
        <v>98</v>
      </c>
      <c r="E151" t="s">
        <v>99</v>
      </c>
      <c r="H151">
        <v>1700.3</v>
      </c>
      <c r="J151">
        <v>8285.4</v>
      </c>
      <c r="L151">
        <v>8948.7000000000007</v>
      </c>
      <c r="N151">
        <v>1700.3</v>
      </c>
      <c r="O151">
        <f t="shared" si="6"/>
        <v>2111.7725999999998</v>
      </c>
      <c r="P151">
        <f t="shared" si="7"/>
        <v>4223.5451999999996</v>
      </c>
      <c r="Q151">
        <v>40</v>
      </c>
      <c r="S151" s="4">
        <f t="shared" si="8"/>
        <v>4263.5451999999996</v>
      </c>
    </row>
    <row r="152" spans="3:19" x14ac:dyDescent="0.2">
      <c r="C152" t="s">
        <v>134</v>
      </c>
      <c r="D152" t="s">
        <v>69</v>
      </c>
      <c r="E152" t="s">
        <v>9</v>
      </c>
      <c r="H152">
        <v>454</v>
      </c>
      <c r="J152">
        <v>1439.4</v>
      </c>
      <c r="L152">
        <v>1554.7</v>
      </c>
      <c r="N152">
        <v>454</v>
      </c>
      <c r="O152">
        <f t="shared" si="6"/>
        <v>563.86800000000005</v>
      </c>
      <c r="P152">
        <f t="shared" si="7"/>
        <v>1127.7360000000001</v>
      </c>
      <c r="Q152">
        <v>40</v>
      </c>
      <c r="S152" s="4">
        <f t="shared" si="8"/>
        <v>1167.7360000000001</v>
      </c>
    </row>
    <row r="153" spans="3:19" x14ac:dyDescent="0.2">
      <c r="C153" t="s">
        <v>135</v>
      </c>
      <c r="D153" t="s">
        <v>105</v>
      </c>
      <c r="E153" t="s">
        <v>9</v>
      </c>
      <c r="H153">
        <v>849.7</v>
      </c>
      <c r="J153">
        <v>4140.8999999999996</v>
      </c>
      <c r="L153">
        <v>4472.3999999999996</v>
      </c>
      <c r="N153">
        <v>849.7</v>
      </c>
      <c r="O153">
        <f t="shared" si="6"/>
        <v>1055.3274000000001</v>
      </c>
      <c r="P153">
        <f t="shared" si="7"/>
        <v>2110.6548000000003</v>
      </c>
      <c r="Q153">
        <v>40</v>
      </c>
      <c r="S153" s="4">
        <f t="shared" si="8"/>
        <v>2150.6548000000003</v>
      </c>
    </row>
    <row r="154" spans="3:19" x14ac:dyDescent="0.2">
      <c r="C154" t="s">
        <v>136</v>
      </c>
      <c r="D154" t="s">
        <v>31</v>
      </c>
      <c r="E154" t="s">
        <v>15</v>
      </c>
      <c r="H154">
        <v>1877.1</v>
      </c>
      <c r="J154">
        <v>9147</v>
      </c>
      <c r="L154">
        <v>9879.2000000000007</v>
      </c>
      <c r="N154">
        <v>1877.1</v>
      </c>
      <c r="O154">
        <f t="shared" si="6"/>
        <v>2331.3581999999997</v>
      </c>
      <c r="P154">
        <f t="shared" si="7"/>
        <v>4662.7163999999993</v>
      </c>
      <c r="Q154">
        <v>40</v>
      </c>
      <c r="S154" s="4">
        <f t="shared" si="8"/>
        <v>4702.7163999999993</v>
      </c>
    </row>
    <row r="155" spans="3:19" x14ac:dyDescent="0.2">
      <c r="C155" t="s">
        <v>105</v>
      </c>
      <c r="D155" t="s">
        <v>105</v>
      </c>
      <c r="E155" t="s">
        <v>9</v>
      </c>
      <c r="H155">
        <v>849.7</v>
      </c>
      <c r="J155">
        <v>4140.8999999999996</v>
      </c>
      <c r="L155">
        <v>4472.3999999999996</v>
      </c>
      <c r="N155">
        <v>849.7</v>
      </c>
      <c r="O155">
        <f t="shared" si="6"/>
        <v>1055.3274000000001</v>
      </c>
      <c r="P155">
        <f t="shared" si="7"/>
        <v>2110.6548000000003</v>
      </c>
      <c r="Q155">
        <v>40</v>
      </c>
      <c r="S155" s="4">
        <f t="shared" si="8"/>
        <v>2150.6548000000003</v>
      </c>
    </row>
    <row r="156" spans="3:19" x14ac:dyDescent="0.2">
      <c r="C156" t="s">
        <v>137</v>
      </c>
      <c r="D156" t="s">
        <v>138</v>
      </c>
      <c r="E156" t="s">
        <v>54</v>
      </c>
      <c r="H156">
        <v>406.4</v>
      </c>
      <c r="J156">
        <v>1288.7</v>
      </c>
      <c r="L156">
        <v>1391.9</v>
      </c>
      <c r="N156">
        <v>406.4</v>
      </c>
      <c r="O156">
        <f t="shared" si="6"/>
        <v>504.74879999999996</v>
      </c>
      <c r="P156">
        <f t="shared" si="7"/>
        <v>1009.4975999999999</v>
      </c>
      <c r="Q156">
        <v>40</v>
      </c>
      <c r="S156" s="4">
        <f t="shared" si="8"/>
        <v>1049.4975999999999</v>
      </c>
    </row>
    <row r="157" spans="3:19" x14ac:dyDescent="0.2">
      <c r="C157" t="s">
        <v>139</v>
      </c>
      <c r="D157" t="s">
        <v>139</v>
      </c>
      <c r="E157" t="s">
        <v>128</v>
      </c>
      <c r="H157">
        <v>2026.8</v>
      </c>
      <c r="J157">
        <v>9876.9</v>
      </c>
      <c r="L157">
        <v>10667.6</v>
      </c>
      <c r="N157">
        <v>2026.8</v>
      </c>
      <c r="O157">
        <f t="shared" si="6"/>
        <v>2517.2855999999997</v>
      </c>
      <c r="P157">
        <f t="shared" si="7"/>
        <v>5034.5711999999994</v>
      </c>
      <c r="Q157">
        <v>40</v>
      </c>
      <c r="S157" s="4">
        <f t="shared" si="8"/>
        <v>5074.5711999999994</v>
      </c>
    </row>
    <row r="158" spans="3:19" x14ac:dyDescent="0.2">
      <c r="C158" t="s">
        <v>42</v>
      </c>
      <c r="D158" t="s">
        <v>42</v>
      </c>
      <c r="E158" t="s">
        <v>34</v>
      </c>
      <c r="H158">
        <v>1921.7</v>
      </c>
      <c r="J158">
        <v>9364.5</v>
      </c>
      <c r="L158">
        <v>10114.1</v>
      </c>
      <c r="N158">
        <v>1921.7</v>
      </c>
      <c r="O158">
        <f t="shared" si="6"/>
        <v>2386.7514000000001</v>
      </c>
      <c r="P158">
        <f t="shared" si="7"/>
        <v>4773.5028000000002</v>
      </c>
      <c r="Q158">
        <v>40</v>
      </c>
      <c r="S158" s="4">
        <f t="shared" si="8"/>
        <v>4813.5028000000002</v>
      </c>
    </row>
    <row r="159" spans="3:19" x14ac:dyDescent="0.2">
      <c r="C159" t="s">
        <v>90</v>
      </c>
      <c r="D159" t="s">
        <v>90</v>
      </c>
      <c r="E159" t="s">
        <v>9</v>
      </c>
      <c r="H159">
        <v>890.6</v>
      </c>
      <c r="J159">
        <v>4340.1000000000004</v>
      </c>
      <c r="L159">
        <v>4687.5</v>
      </c>
      <c r="N159">
        <v>890.6</v>
      </c>
      <c r="O159">
        <f t="shared" si="6"/>
        <v>1106.1251999999999</v>
      </c>
      <c r="P159">
        <f t="shared" si="7"/>
        <v>2212.2503999999999</v>
      </c>
      <c r="Q159">
        <v>40</v>
      </c>
      <c r="S159" s="4">
        <f t="shared" si="8"/>
        <v>2252.2503999999999</v>
      </c>
    </row>
    <row r="160" spans="3:19" x14ac:dyDescent="0.2">
      <c r="C160" t="s">
        <v>14</v>
      </c>
      <c r="D160" t="s">
        <v>31</v>
      </c>
      <c r="E160" t="s">
        <v>15</v>
      </c>
      <c r="H160">
        <v>1877.1</v>
      </c>
      <c r="J160">
        <v>9147</v>
      </c>
      <c r="L160">
        <v>9879.2000000000007</v>
      </c>
      <c r="N160">
        <v>1877.1</v>
      </c>
      <c r="O160">
        <f t="shared" si="6"/>
        <v>2331.3581999999997</v>
      </c>
      <c r="P160">
        <f t="shared" si="7"/>
        <v>4662.7163999999993</v>
      </c>
      <c r="Q160">
        <v>40</v>
      </c>
      <c r="S160" s="4">
        <f t="shared" si="8"/>
        <v>4702.7163999999993</v>
      </c>
    </row>
    <row r="161" spans="3:19" x14ac:dyDescent="0.2">
      <c r="C161" t="s">
        <v>140</v>
      </c>
      <c r="D161" t="s">
        <v>70</v>
      </c>
      <c r="E161" t="s">
        <v>71</v>
      </c>
      <c r="H161">
        <v>1924.2</v>
      </c>
      <c r="J161">
        <v>9376.9</v>
      </c>
      <c r="L161">
        <v>10127.5</v>
      </c>
      <c r="N161">
        <v>1924.2</v>
      </c>
      <c r="O161">
        <f t="shared" si="6"/>
        <v>2389.8564000000001</v>
      </c>
      <c r="P161">
        <f t="shared" si="7"/>
        <v>4779.7128000000002</v>
      </c>
      <c r="Q161">
        <v>40</v>
      </c>
      <c r="S161" s="4">
        <f t="shared" si="8"/>
        <v>4819.7128000000002</v>
      </c>
    </row>
    <row r="162" spans="3:19" x14ac:dyDescent="0.2">
      <c r="C162" t="s">
        <v>141</v>
      </c>
      <c r="D162" t="s">
        <v>141</v>
      </c>
      <c r="E162" t="s">
        <v>54</v>
      </c>
      <c r="H162">
        <v>870.8</v>
      </c>
      <c r="J162">
        <v>4243.3999999999996</v>
      </c>
      <c r="L162">
        <v>4583.1000000000004</v>
      </c>
      <c r="N162">
        <v>870.8</v>
      </c>
      <c r="O162">
        <f t="shared" si="6"/>
        <v>1081.5336</v>
      </c>
      <c r="P162">
        <f t="shared" si="7"/>
        <v>2163.0672</v>
      </c>
      <c r="Q162">
        <v>40</v>
      </c>
      <c r="S162" s="4">
        <f t="shared" si="8"/>
        <v>2203.0672</v>
      </c>
    </row>
    <row r="163" spans="3:19" x14ac:dyDescent="0.2">
      <c r="C163" t="s">
        <v>27</v>
      </c>
      <c r="D163" t="s">
        <v>27</v>
      </c>
      <c r="E163" t="s">
        <v>9</v>
      </c>
      <c r="H163">
        <v>747.5</v>
      </c>
      <c r="J163">
        <v>2370.1</v>
      </c>
      <c r="L163">
        <v>2559.9</v>
      </c>
      <c r="N163">
        <v>747.5</v>
      </c>
      <c r="O163">
        <f t="shared" si="6"/>
        <v>928.39499999999998</v>
      </c>
      <c r="P163">
        <f t="shared" si="7"/>
        <v>1856.79</v>
      </c>
      <c r="Q163">
        <v>40</v>
      </c>
      <c r="S163" s="4">
        <f t="shared" si="8"/>
        <v>1896.79</v>
      </c>
    </row>
    <row r="164" spans="3:19" x14ac:dyDescent="0.2">
      <c r="C164" t="s">
        <v>105</v>
      </c>
      <c r="D164" t="s">
        <v>105</v>
      </c>
      <c r="E164" t="s">
        <v>9</v>
      </c>
      <c r="H164">
        <v>849.7</v>
      </c>
      <c r="J164">
        <v>4140.8999999999996</v>
      </c>
      <c r="L164">
        <v>4472.3999999999996</v>
      </c>
      <c r="N164">
        <v>849.7</v>
      </c>
      <c r="O164">
        <f t="shared" si="6"/>
        <v>1055.3274000000001</v>
      </c>
      <c r="P164">
        <f t="shared" si="7"/>
        <v>2110.6548000000003</v>
      </c>
      <c r="Q164">
        <v>40</v>
      </c>
      <c r="S164" s="4">
        <f t="shared" si="8"/>
        <v>2150.6548000000003</v>
      </c>
    </row>
    <row r="165" spans="3:19" x14ac:dyDescent="0.2">
      <c r="C165" t="s">
        <v>142</v>
      </c>
      <c r="D165" t="s">
        <v>143</v>
      </c>
      <c r="E165" t="s">
        <v>12</v>
      </c>
      <c r="H165">
        <v>1739.3</v>
      </c>
      <c r="J165">
        <v>8475.7999999999993</v>
      </c>
      <c r="L165">
        <v>9154.2999999999993</v>
      </c>
      <c r="N165">
        <v>1739.3</v>
      </c>
      <c r="O165">
        <f t="shared" si="6"/>
        <v>2160.2105999999999</v>
      </c>
      <c r="P165">
        <f t="shared" si="7"/>
        <v>4320.4211999999998</v>
      </c>
      <c r="Q165">
        <v>40</v>
      </c>
      <c r="S165" s="4">
        <f t="shared" si="8"/>
        <v>4360.4211999999998</v>
      </c>
    </row>
    <row r="166" spans="3:19" x14ac:dyDescent="0.2">
      <c r="C166" t="s">
        <v>94</v>
      </c>
      <c r="D166" t="s">
        <v>95</v>
      </c>
      <c r="E166" t="s">
        <v>96</v>
      </c>
      <c r="H166">
        <v>2446.1999999999998</v>
      </c>
      <c r="J166">
        <v>11920.4</v>
      </c>
      <c r="L166">
        <v>12874.6</v>
      </c>
      <c r="N166">
        <v>2446.1999999999998</v>
      </c>
      <c r="O166">
        <f t="shared" si="6"/>
        <v>3038.1803999999997</v>
      </c>
      <c r="P166">
        <f t="shared" si="7"/>
        <v>6076.3607999999995</v>
      </c>
      <c r="Q166">
        <v>40</v>
      </c>
      <c r="S166" s="4">
        <f t="shared" si="8"/>
        <v>6116.3607999999995</v>
      </c>
    </row>
    <row r="167" spans="3:19" x14ac:dyDescent="0.2">
      <c r="C167" t="s">
        <v>33</v>
      </c>
      <c r="D167" t="s">
        <v>33</v>
      </c>
      <c r="E167" t="s">
        <v>34</v>
      </c>
      <c r="H167">
        <v>1839.1</v>
      </c>
      <c r="J167">
        <v>8961.7999999999993</v>
      </c>
      <c r="L167">
        <v>9679.2000000000007</v>
      </c>
      <c r="N167">
        <v>1839.1</v>
      </c>
      <c r="O167">
        <f t="shared" si="6"/>
        <v>2284.1621999999998</v>
      </c>
      <c r="P167">
        <f t="shared" si="7"/>
        <v>4568.3243999999995</v>
      </c>
      <c r="Q167">
        <v>40</v>
      </c>
      <c r="S167" s="4">
        <f t="shared" si="8"/>
        <v>4608.3243999999995</v>
      </c>
    </row>
    <row r="168" spans="3:19" x14ac:dyDescent="0.2">
      <c r="C168" t="s">
        <v>144</v>
      </c>
      <c r="D168" t="s">
        <v>33</v>
      </c>
      <c r="E168" t="s">
        <v>34</v>
      </c>
      <c r="H168">
        <v>1839.1</v>
      </c>
      <c r="J168">
        <v>8961.7999999999993</v>
      </c>
      <c r="L168">
        <v>9679.2000000000007</v>
      </c>
      <c r="N168">
        <v>1839.1</v>
      </c>
      <c r="O168">
        <f t="shared" si="6"/>
        <v>2284.1621999999998</v>
      </c>
      <c r="P168">
        <f t="shared" si="7"/>
        <v>4568.3243999999995</v>
      </c>
      <c r="Q168">
        <v>40</v>
      </c>
      <c r="S168" s="4">
        <f t="shared" si="8"/>
        <v>4608.3243999999995</v>
      </c>
    </row>
    <row r="169" spans="3:19" x14ac:dyDescent="0.2">
      <c r="C169" t="s">
        <v>53</v>
      </c>
      <c r="D169" t="s">
        <v>53</v>
      </c>
      <c r="E169" t="s">
        <v>54</v>
      </c>
      <c r="H169">
        <v>805.9</v>
      </c>
      <c r="J169">
        <v>3927.1</v>
      </c>
      <c r="L169">
        <v>4241.3999999999996</v>
      </c>
      <c r="N169">
        <v>805.9</v>
      </c>
      <c r="O169">
        <f t="shared" si="6"/>
        <v>1000.9277999999999</v>
      </c>
      <c r="P169">
        <f t="shared" si="7"/>
        <v>2001.8555999999999</v>
      </c>
      <c r="Q169">
        <v>40</v>
      </c>
      <c r="S169" s="4">
        <f t="shared" si="8"/>
        <v>2041.8555999999999</v>
      </c>
    </row>
    <row r="170" spans="3:19" x14ac:dyDescent="0.2">
      <c r="C170" t="s">
        <v>27</v>
      </c>
      <c r="D170" t="s">
        <v>27</v>
      </c>
      <c r="E170" t="s">
        <v>9</v>
      </c>
      <c r="H170">
        <v>747.5</v>
      </c>
      <c r="J170">
        <v>2370.1</v>
      </c>
      <c r="L170">
        <v>2559.9</v>
      </c>
      <c r="N170">
        <v>747.5</v>
      </c>
      <c r="O170">
        <f t="shared" si="6"/>
        <v>928.39499999999998</v>
      </c>
      <c r="P170">
        <f t="shared" si="7"/>
        <v>1856.79</v>
      </c>
      <c r="Q170">
        <v>40</v>
      </c>
      <c r="S170" s="4">
        <f t="shared" si="8"/>
        <v>1896.79</v>
      </c>
    </row>
    <row r="171" spans="3:19" x14ac:dyDescent="0.2">
      <c r="C171" t="s">
        <v>124</v>
      </c>
      <c r="D171" t="s">
        <v>124</v>
      </c>
      <c r="E171" t="s">
        <v>15</v>
      </c>
      <c r="H171">
        <v>1875</v>
      </c>
      <c r="J171">
        <v>9137</v>
      </c>
      <c r="L171">
        <v>9868.5</v>
      </c>
      <c r="N171">
        <v>1875</v>
      </c>
      <c r="O171">
        <f t="shared" si="6"/>
        <v>2328.75</v>
      </c>
      <c r="P171">
        <f t="shared" si="7"/>
        <v>4657.5</v>
      </c>
      <c r="Q171">
        <v>40</v>
      </c>
      <c r="S171" s="4">
        <f t="shared" si="8"/>
        <v>4697.5</v>
      </c>
    </row>
    <row r="172" spans="3:19" x14ac:dyDescent="0.2">
      <c r="C172" t="s">
        <v>33</v>
      </c>
      <c r="D172" t="s">
        <v>33</v>
      </c>
      <c r="E172" t="s">
        <v>34</v>
      </c>
      <c r="H172">
        <v>1839.1</v>
      </c>
      <c r="J172">
        <v>8961.7999999999993</v>
      </c>
      <c r="L172">
        <v>9679.2000000000007</v>
      </c>
      <c r="N172">
        <v>1839.1</v>
      </c>
      <c r="O172">
        <f t="shared" si="6"/>
        <v>2284.1621999999998</v>
      </c>
      <c r="P172">
        <f t="shared" si="7"/>
        <v>4568.3243999999995</v>
      </c>
      <c r="Q172">
        <v>40</v>
      </c>
      <c r="S172" s="4">
        <f t="shared" si="8"/>
        <v>4608.3243999999995</v>
      </c>
    </row>
    <row r="173" spans="3:19" x14ac:dyDescent="0.2">
      <c r="C173" t="s">
        <v>14</v>
      </c>
      <c r="D173" t="s">
        <v>31</v>
      </c>
      <c r="E173" t="s">
        <v>15</v>
      </c>
      <c r="H173">
        <v>1877.1</v>
      </c>
      <c r="J173">
        <v>9147</v>
      </c>
      <c r="L173">
        <v>9879.2000000000007</v>
      </c>
      <c r="N173">
        <v>1877.1</v>
      </c>
      <c r="O173">
        <f t="shared" si="6"/>
        <v>2331.3581999999997</v>
      </c>
      <c r="P173">
        <f t="shared" si="7"/>
        <v>4662.7163999999993</v>
      </c>
      <c r="Q173">
        <v>40</v>
      </c>
      <c r="S173" s="4">
        <f t="shared" si="8"/>
        <v>4702.7163999999993</v>
      </c>
    </row>
    <row r="174" spans="3:19" x14ac:dyDescent="0.2">
      <c r="C174" t="s">
        <v>94</v>
      </c>
      <c r="D174" t="s">
        <v>95</v>
      </c>
      <c r="E174" t="s">
        <v>96</v>
      </c>
      <c r="H174">
        <v>2446.1999999999998</v>
      </c>
      <c r="J174">
        <v>11920.4</v>
      </c>
      <c r="L174">
        <v>12874.6</v>
      </c>
      <c r="N174">
        <v>2446.1999999999998</v>
      </c>
      <c r="O174">
        <f t="shared" si="6"/>
        <v>3038.1803999999997</v>
      </c>
      <c r="P174">
        <f t="shared" si="7"/>
        <v>6076.3607999999995</v>
      </c>
      <c r="Q174">
        <v>40</v>
      </c>
      <c r="S174" s="4">
        <f t="shared" si="8"/>
        <v>6116.3607999999995</v>
      </c>
    </row>
    <row r="175" spans="3:19" x14ac:dyDescent="0.2">
      <c r="C175" t="s">
        <v>145</v>
      </c>
      <c r="D175" t="s">
        <v>31</v>
      </c>
      <c r="E175" t="s">
        <v>15</v>
      </c>
      <c r="H175">
        <v>1877.1</v>
      </c>
      <c r="J175">
        <v>9147</v>
      </c>
      <c r="L175">
        <v>9879.2000000000007</v>
      </c>
      <c r="N175">
        <v>1877.1</v>
      </c>
      <c r="O175">
        <f t="shared" si="6"/>
        <v>2331.3581999999997</v>
      </c>
      <c r="P175">
        <f t="shared" si="7"/>
        <v>4662.7163999999993</v>
      </c>
      <c r="Q175">
        <v>40</v>
      </c>
      <c r="S175" s="4">
        <f t="shared" si="8"/>
        <v>4702.7163999999993</v>
      </c>
    </row>
    <row r="176" spans="3:19" x14ac:dyDescent="0.2">
      <c r="C176" t="s">
        <v>136</v>
      </c>
      <c r="D176" t="s">
        <v>31</v>
      </c>
      <c r="E176" t="s">
        <v>15</v>
      </c>
      <c r="H176">
        <v>1877.1</v>
      </c>
      <c r="J176">
        <v>9147</v>
      </c>
      <c r="L176">
        <v>9879.2000000000007</v>
      </c>
      <c r="N176">
        <v>1877.1</v>
      </c>
      <c r="O176">
        <f t="shared" si="6"/>
        <v>2331.3581999999997</v>
      </c>
      <c r="P176">
        <f t="shared" si="7"/>
        <v>4662.7163999999993</v>
      </c>
      <c r="Q176">
        <v>40</v>
      </c>
      <c r="S176" s="4">
        <f t="shared" si="8"/>
        <v>4702.7163999999993</v>
      </c>
    </row>
    <row r="177" spans="3:19" x14ac:dyDescent="0.2">
      <c r="C177" t="s">
        <v>146</v>
      </c>
      <c r="D177" t="s">
        <v>146</v>
      </c>
      <c r="E177" t="s">
        <v>45</v>
      </c>
      <c r="H177">
        <v>2452.1</v>
      </c>
      <c r="J177">
        <v>11949.1</v>
      </c>
      <c r="L177">
        <v>12905.6</v>
      </c>
      <c r="N177">
        <v>2452.1</v>
      </c>
      <c r="O177">
        <f t="shared" si="6"/>
        <v>3045.5081999999998</v>
      </c>
      <c r="P177">
        <f t="shared" si="7"/>
        <v>6091.0163999999995</v>
      </c>
      <c r="Q177">
        <v>40</v>
      </c>
      <c r="S177" s="4">
        <f t="shared" si="8"/>
        <v>6131.0163999999995</v>
      </c>
    </row>
    <row r="178" spans="3:19" x14ac:dyDescent="0.2">
      <c r="C178" t="s">
        <v>147</v>
      </c>
      <c r="D178" t="s">
        <v>147</v>
      </c>
      <c r="E178" t="s">
        <v>148</v>
      </c>
      <c r="G178" t="s">
        <v>149</v>
      </c>
      <c r="H178">
        <v>303.60000000000002</v>
      </c>
      <c r="J178">
        <v>886.4</v>
      </c>
      <c r="L178">
        <v>957.3</v>
      </c>
      <c r="N178">
        <v>303.60000000000002</v>
      </c>
      <c r="O178">
        <f t="shared" si="6"/>
        <v>377.07120000000003</v>
      </c>
      <c r="P178">
        <f t="shared" si="7"/>
        <v>754.14240000000007</v>
      </c>
      <c r="Q178">
        <v>40</v>
      </c>
      <c r="S178" s="4">
        <f t="shared" si="8"/>
        <v>794.14240000000007</v>
      </c>
    </row>
    <row r="179" spans="3:19" x14ac:dyDescent="0.2">
      <c r="C179" t="s">
        <v>67</v>
      </c>
      <c r="D179" t="s">
        <v>68</v>
      </c>
      <c r="E179" t="s">
        <v>9</v>
      </c>
      <c r="H179">
        <v>806.3</v>
      </c>
      <c r="J179">
        <v>3929.1</v>
      </c>
      <c r="L179">
        <v>4243.6000000000004</v>
      </c>
      <c r="N179">
        <v>806.3</v>
      </c>
      <c r="O179">
        <f t="shared" si="6"/>
        <v>1001.4245999999999</v>
      </c>
      <c r="P179">
        <f t="shared" si="7"/>
        <v>2002.8491999999999</v>
      </c>
      <c r="Q179">
        <v>40</v>
      </c>
      <c r="S179" s="4">
        <f t="shared" si="8"/>
        <v>2042.8491999999999</v>
      </c>
    </row>
    <row r="180" spans="3:19" x14ac:dyDescent="0.2">
      <c r="C180" t="s">
        <v>150</v>
      </c>
      <c r="D180" t="s">
        <v>150</v>
      </c>
      <c r="E180" t="s">
        <v>128</v>
      </c>
      <c r="H180">
        <v>2135.1</v>
      </c>
      <c r="J180">
        <v>10404.5</v>
      </c>
      <c r="L180">
        <v>11237.4</v>
      </c>
      <c r="N180">
        <v>2135.1</v>
      </c>
      <c r="O180">
        <f t="shared" si="6"/>
        <v>2651.7941999999998</v>
      </c>
      <c r="P180">
        <f t="shared" si="7"/>
        <v>5303.5883999999996</v>
      </c>
      <c r="Q180">
        <v>40</v>
      </c>
      <c r="S180" s="4">
        <f t="shared" si="8"/>
        <v>5343.5883999999996</v>
      </c>
    </row>
    <row r="181" spans="3:19" x14ac:dyDescent="0.2">
      <c r="C181" t="s">
        <v>131</v>
      </c>
      <c r="D181" t="s">
        <v>131</v>
      </c>
      <c r="E181" t="s">
        <v>45</v>
      </c>
      <c r="H181">
        <v>2500.1999999999998</v>
      </c>
      <c r="J181">
        <v>12183.8</v>
      </c>
      <c r="L181">
        <v>13159.1</v>
      </c>
      <c r="N181">
        <v>2500.1999999999998</v>
      </c>
      <c r="O181">
        <f t="shared" si="6"/>
        <v>3105.2483999999999</v>
      </c>
      <c r="P181">
        <f t="shared" si="7"/>
        <v>6210.4967999999999</v>
      </c>
      <c r="Q181">
        <v>40</v>
      </c>
      <c r="S181" s="4">
        <f t="shared" si="8"/>
        <v>6250.4967999999999</v>
      </c>
    </row>
    <row r="182" spans="3:19" x14ac:dyDescent="0.2">
      <c r="C182" t="s">
        <v>73</v>
      </c>
      <c r="D182" t="s">
        <v>73</v>
      </c>
      <c r="E182" t="s">
        <v>54</v>
      </c>
      <c r="H182">
        <v>748.2</v>
      </c>
      <c r="J182">
        <v>3646.3</v>
      </c>
      <c r="L182">
        <v>3938.1</v>
      </c>
      <c r="N182">
        <v>748.2</v>
      </c>
      <c r="O182">
        <f t="shared" si="6"/>
        <v>929.26440000000002</v>
      </c>
      <c r="P182">
        <f t="shared" si="7"/>
        <v>1858.5288</v>
      </c>
      <c r="Q182">
        <v>40</v>
      </c>
      <c r="S182" s="4">
        <f t="shared" si="8"/>
        <v>1898.5288</v>
      </c>
    </row>
    <row r="183" spans="3:19" x14ac:dyDescent="0.2">
      <c r="C183" t="s">
        <v>38</v>
      </c>
      <c r="D183" t="s">
        <v>38</v>
      </c>
      <c r="E183" t="s">
        <v>9</v>
      </c>
      <c r="H183">
        <v>939.2</v>
      </c>
      <c r="J183">
        <v>2977.9</v>
      </c>
      <c r="L183">
        <v>3216.3</v>
      </c>
      <c r="N183">
        <v>939.2</v>
      </c>
      <c r="O183">
        <f t="shared" si="6"/>
        <v>1166.4864</v>
      </c>
      <c r="P183">
        <f t="shared" si="7"/>
        <v>2332.9728</v>
      </c>
      <c r="Q183">
        <v>40</v>
      </c>
      <c r="S183" s="4">
        <f t="shared" si="8"/>
        <v>2372.9728</v>
      </c>
    </row>
    <row r="184" spans="3:19" x14ac:dyDescent="0.2">
      <c r="C184" t="s">
        <v>36</v>
      </c>
      <c r="D184" t="s">
        <v>36</v>
      </c>
      <c r="E184" t="s">
        <v>37</v>
      </c>
      <c r="H184">
        <v>2540.5</v>
      </c>
      <c r="J184">
        <v>12380.2</v>
      </c>
      <c r="L184">
        <v>13371.3</v>
      </c>
      <c r="N184">
        <v>2540.5</v>
      </c>
      <c r="O184">
        <f t="shared" si="6"/>
        <v>3155.3009999999999</v>
      </c>
      <c r="P184">
        <f t="shared" si="7"/>
        <v>6310.6019999999999</v>
      </c>
      <c r="Q184">
        <v>40</v>
      </c>
      <c r="S184" s="4">
        <f t="shared" si="8"/>
        <v>6350.6019999999999</v>
      </c>
    </row>
    <row r="185" spans="3:19" x14ac:dyDescent="0.2">
      <c r="C185" t="s">
        <v>134</v>
      </c>
      <c r="D185" t="s">
        <v>69</v>
      </c>
      <c r="E185" t="s">
        <v>9</v>
      </c>
      <c r="H185">
        <v>454</v>
      </c>
      <c r="J185">
        <v>1439.4</v>
      </c>
      <c r="L185">
        <v>1554.7</v>
      </c>
      <c r="N185">
        <v>454</v>
      </c>
      <c r="O185">
        <f t="shared" si="6"/>
        <v>563.86800000000005</v>
      </c>
      <c r="P185">
        <f t="shared" si="7"/>
        <v>1127.7360000000001</v>
      </c>
      <c r="Q185">
        <v>40</v>
      </c>
      <c r="S185" s="4">
        <f t="shared" si="8"/>
        <v>1167.7360000000001</v>
      </c>
    </row>
    <row r="186" spans="3:19" x14ac:dyDescent="0.2">
      <c r="C186" t="s">
        <v>39</v>
      </c>
      <c r="D186" t="s">
        <v>39</v>
      </c>
      <c r="E186" t="s">
        <v>9</v>
      </c>
      <c r="H186">
        <v>804.6</v>
      </c>
      <c r="J186">
        <v>3920.9</v>
      </c>
      <c r="L186">
        <v>4234.8</v>
      </c>
      <c r="N186">
        <v>804.6</v>
      </c>
      <c r="O186">
        <f t="shared" si="6"/>
        <v>999.31320000000005</v>
      </c>
      <c r="P186">
        <f t="shared" si="7"/>
        <v>1998.6264000000001</v>
      </c>
      <c r="Q186">
        <v>40</v>
      </c>
      <c r="S186" s="4">
        <f t="shared" si="8"/>
        <v>2038.6264000000001</v>
      </c>
    </row>
    <row r="187" spans="3:19" x14ac:dyDescent="0.2">
      <c r="C187" t="s">
        <v>40</v>
      </c>
      <c r="D187" t="s">
        <v>41</v>
      </c>
      <c r="E187" t="s">
        <v>9</v>
      </c>
      <c r="H187">
        <v>318.8</v>
      </c>
      <c r="J187">
        <v>575.1</v>
      </c>
      <c r="L187">
        <v>621.1</v>
      </c>
      <c r="N187">
        <v>318.8</v>
      </c>
      <c r="O187">
        <f t="shared" si="6"/>
        <v>395.94960000000003</v>
      </c>
      <c r="P187">
        <f t="shared" si="7"/>
        <v>791.89920000000006</v>
      </c>
      <c r="Q187">
        <v>40</v>
      </c>
      <c r="S187" s="4">
        <f t="shared" si="8"/>
        <v>831.89920000000006</v>
      </c>
    </row>
    <row r="188" spans="3:19" x14ac:dyDescent="0.2">
      <c r="C188" t="s">
        <v>61</v>
      </c>
      <c r="D188" t="s">
        <v>61</v>
      </c>
      <c r="E188" t="s">
        <v>17</v>
      </c>
      <c r="H188">
        <v>2183.1999999999998</v>
      </c>
      <c r="J188">
        <v>10638.9</v>
      </c>
      <c r="L188">
        <v>11490.6</v>
      </c>
      <c r="N188">
        <v>2183.1999999999998</v>
      </c>
      <c r="O188">
        <f t="shared" si="6"/>
        <v>2711.5343999999996</v>
      </c>
      <c r="P188">
        <f t="shared" si="7"/>
        <v>5423.0687999999991</v>
      </c>
      <c r="Q188">
        <v>40</v>
      </c>
      <c r="S188" s="4">
        <f t="shared" si="8"/>
        <v>5463.0687999999991</v>
      </c>
    </row>
    <row r="189" spans="3:19" x14ac:dyDescent="0.2">
      <c r="C189" t="s">
        <v>151</v>
      </c>
      <c r="D189" t="s">
        <v>70</v>
      </c>
      <c r="E189" t="s">
        <v>71</v>
      </c>
      <c r="H189">
        <v>1924.2</v>
      </c>
      <c r="J189">
        <v>9376.9</v>
      </c>
      <c r="L189">
        <v>10127.5</v>
      </c>
      <c r="N189">
        <v>1924.2</v>
      </c>
      <c r="O189">
        <f t="shared" si="6"/>
        <v>2389.8564000000001</v>
      </c>
      <c r="P189">
        <f t="shared" si="7"/>
        <v>4779.7128000000002</v>
      </c>
      <c r="Q189">
        <v>40</v>
      </c>
      <c r="S189" s="4">
        <f t="shared" si="8"/>
        <v>4819.7128000000002</v>
      </c>
    </row>
    <row r="190" spans="3:19" x14ac:dyDescent="0.2">
      <c r="C190" t="s">
        <v>39</v>
      </c>
      <c r="D190" t="s">
        <v>39</v>
      </c>
      <c r="E190" t="s">
        <v>9</v>
      </c>
      <c r="H190">
        <v>804.6</v>
      </c>
      <c r="J190">
        <v>3920.9</v>
      </c>
      <c r="L190">
        <v>4234.8</v>
      </c>
      <c r="N190">
        <v>804.6</v>
      </c>
      <c r="O190">
        <f t="shared" si="6"/>
        <v>999.31320000000005</v>
      </c>
      <c r="P190">
        <f t="shared" si="7"/>
        <v>1998.6264000000001</v>
      </c>
      <c r="Q190">
        <v>40</v>
      </c>
      <c r="S190" s="4">
        <f t="shared" si="8"/>
        <v>2038.6264000000001</v>
      </c>
    </row>
    <row r="191" spans="3:19" x14ac:dyDescent="0.2">
      <c r="C191" t="s">
        <v>152</v>
      </c>
      <c r="D191" t="s">
        <v>152</v>
      </c>
      <c r="E191" t="s">
        <v>153</v>
      </c>
      <c r="H191">
        <v>1967</v>
      </c>
      <c r="J191">
        <v>9585.2000000000007</v>
      </c>
      <c r="L191">
        <v>10352.5</v>
      </c>
      <c r="N191">
        <v>1967</v>
      </c>
      <c r="O191">
        <f t="shared" si="6"/>
        <v>2443.0140000000001</v>
      </c>
      <c r="P191">
        <f t="shared" si="7"/>
        <v>4886.0280000000002</v>
      </c>
      <c r="Q191">
        <v>40</v>
      </c>
      <c r="S191" s="4">
        <f t="shared" si="8"/>
        <v>4926.0280000000002</v>
      </c>
    </row>
    <row r="192" spans="3:19" x14ac:dyDescent="0.2">
      <c r="C192" t="s">
        <v>154</v>
      </c>
      <c r="D192" t="s">
        <v>154</v>
      </c>
      <c r="E192" t="s">
        <v>155</v>
      </c>
      <c r="H192" s="10">
        <v>2689.8</v>
      </c>
      <c r="J192">
        <v>14157</v>
      </c>
      <c r="N192" s="10">
        <v>2689.8</v>
      </c>
      <c r="O192">
        <f t="shared" si="6"/>
        <v>3340.7316000000001</v>
      </c>
      <c r="P192">
        <f t="shared" si="7"/>
        <v>6681.4632000000001</v>
      </c>
      <c r="Q192">
        <v>40</v>
      </c>
      <c r="S192" s="4">
        <f t="shared" si="8"/>
        <v>6721.4632000000001</v>
      </c>
    </row>
    <row r="193" spans="3:19" x14ac:dyDescent="0.2">
      <c r="C193" t="s">
        <v>140</v>
      </c>
      <c r="D193" t="s">
        <v>70</v>
      </c>
      <c r="E193" t="s">
        <v>71</v>
      </c>
      <c r="H193">
        <v>1924.2</v>
      </c>
      <c r="J193">
        <v>9376.9</v>
      </c>
      <c r="L193">
        <v>10127.5</v>
      </c>
      <c r="N193">
        <v>1924.2</v>
      </c>
      <c r="O193">
        <f t="shared" si="6"/>
        <v>2389.8564000000001</v>
      </c>
      <c r="P193">
        <f t="shared" si="7"/>
        <v>4779.7128000000002</v>
      </c>
      <c r="Q193">
        <v>40</v>
      </c>
      <c r="S193" s="4">
        <f t="shared" si="8"/>
        <v>4819.7128000000002</v>
      </c>
    </row>
    <row r="194" spans="3:19" x14ac:dyDescent="0.2">
      <c r="C194" t="s">
        <v>98</v>
      </c>
      <c r="D194" t="s">
        <v>98</v>
      </c>
      <c r="E194" t="s">
        <v>99</v>
      </c>
      <c r="H194">
        <v>1700.3</v>
      </c>
      <c r="J194">
        <v>8285.4</v>
      </c>
      <c r="L194">
        <v>8948.7000000000007</v>
      </c>
      <c r="N194">
        <v>1700.3</v>
      </c>
      <c r="O194">
        <f t="shared" si="6"/>
        <v>2111.7725999999998</v>
      </c>
      <c r="P194">
        <f t="shared" si="7"/>
        <v>4223.5451999999996</v>
      </c>
      <c r="Q194">
        <v>40</v>
      </c>
      <c r="S194" s="4">
        <f t="shared" si="8"/>
        <v>4263.5451999999996</v>
      </c>
    </row>
    <row r="195" spans="3:19" x14ac:dyDescent="0.2">
      <c r="C195" t="s">
        <v>22</v>
      </c>
      <c r="D195" t="s">
        <v>18</v>
      </c>
      <c r="E195" t="s">
        <v>12</v>
      </c>
      <c r="H195">
        <v>1768.1</v>
      </c>
      <c r="J195">
        <v>8615.9</v>
      </c>
      <c r="L195">
        <v>9305.6</v>
      </c>
      <c r="N195">
        <v>1768.1</v>
      </c>
      <c r="O195">
        <f t="shared" ref="O195:O258" si="9">N195*1.242</f>
        <v>2195.9802</v>
      </c>
      <c r="P195">
        <f t="shared" ref="P195:P258" si="10">O195*2</f>
        <v>4391.9603999999999</v>
      </c>
      <c r="Q195">
        <v>40</v>
      </c>
      <c r="S195" s="4">
        <f t="shared" ref="S195:S258" si="11">P195+Q195</f>
        <v>4431.9603999999999</v>
      </c>
    </row>
    <row r="196" spans="3:19" x14ac:dyDescent="0.2">
      <c r="C196" t="s">
        <v>8</v>
      </c>
      <c r="D196" t="s">
        <v>8</v>
      </c>
      <c r="E196" t="s">
        <v>9</v>
      </c>
      <c r="H196">
        <v>790.7</v>
      </c>
      <c r="J196">
        <v>3853.2</v>
      </c>
      <c r="L196">
        <v>4161.6000000000004</v>
      </c>
      <c r="N196">
        <v>790.7</v>
      </c>
      <c r="O196">
        <f t="shared" si="9"/>
        <v>982.04940000000011</v>
      </c>
      <c r="P196">
        <f t="shared" si="10"/>
        <v>1964.0988000000002</v>
      </c>
      <c r="Q196">
        <v>40</v>
      </c>
      <c r="S196" s="4">
        <f t="shared" si="11"/>
        <v>2004.0988000000002</v>
      </c>
    </row>
    <row r="197" spans="3:19" x14ac:dyDescent="0.2">
      <c r="C197" t="s">
        <v>105</v>
      </c>
      <c r="D197" t="s">
        <v>105</v>
      </c>
      <c r="E197" t="s">
        <v>9</v>
      </c>
      <c r="H197">
        <v>849.7</v>
      </c>
      <c r="J197">
        <v>4140.8999999999996</v>
      </c>
      <c r="L197">
        <v>4472.3999999999996</v>
      </c>
      <c r="N197">
        <v>849.7</v>
      </c>
      <c r="O197">
        <f t="shared" si="9"/>
        <v>1055.3274000000001</v>
      </c>
      <c r="P197">
        <f t="shared" si="10"/>
        <v>2110.6548000000003</v>
      </c>
      <c r="Q197">
        <v>40</v>
      </c>
      <c r="S197" s="4">
        <f t="shared" si="11"/>
        <v>2150.6548000000003</v>
      </c>
    </row>
    <row r="198" spans="3:19" x14ac:dyDescent="0.2">
      <c r="C198" t="s">
        <v>11</v>
      </c>
      <c r="D198" t="s">
        <v>11</v>
      </c>
      <c r="E198" t="s">
        <v>12</v>
      </c>
      <c r="H198">
        <v>1719.6</v>
      </c>
      <c r="J198">
        <v>8379.9</v>
      </c>
      <c r="L198">
        <v>9050.7000000000007</v>
      </c>
      <c r="N198">
        <v>1719.6</v>
      </c>
      <c r="O198">
        <f t="shared" si="9"/>
        <v>2135.7431999999999</v>
      </c>
      <c r="P198">
        <f t="shared" si="10"/>
        <v>4271.4863999999998</v>
      </c>
      <c r="Q198">
        <v>40</v>
      </c>
      <c r="S198" s="4">
        <f t="shared" si="11"/>
        <v>4311.4863999999998</v>
      </c>
    </row>
    <row r="199" spans="3:19" x14ac:dyDescent="0.2">
      <c r="C199" t="s">
        <v>42</v>
      </c>
      <c r="D199" t="s">
        <v>42</v>
      </c>
      <c r="E199" t="s">
        <v>34</v>
      </c>
      <c r="H199">
        <v>1921.7</v>
      </c>
      <c r="J199">
        <v>9364.5</v>
      </c>
      <c r="L199">
        <v>10114.1</v>
      </c>
      <c r="N199">
        <v>1921.7</v>
      </c>
      <c r="O199">
        <f t="shared" si="9"/>
        <v>2386.7514000000001</v>
      </c>
      <c r="P199">
        <f t="shared" si="10"/>
        <v>4773.5028000000002</v>
      </c>
      <c r="Q199">
        <v>40</v>
      </c>
      <c r="S199" s="4">
        <f t="shared" si="11"/>
        <v>4813.5028000000002</v>
      </c>
    </row>
    <row r="200" spans="3:19" x14ac:dyDescent="0.2">
      <c r="C200" t="s">
        <v>156</v>
      </c>
      <c r="D200" t="s">
        <v>18</v>
      </c>
      <c r="E200" t="s">
        <v>12</v>
      </c>
      <c r="H200">
        <v>1768.1</v>
      </c>
      <c r="J200">
        <v>8615.9</v>
      </c>
      <c r="L200">
        <v>9305.6</v>
      </c>
      <c r="N200">
        <v>1768.1</v>
      </c>
      <c r="O200">
        <f t="shared" si="9"/>
        <v>2195.9802</v>
      </c>
      <c r="P200">
        <f t="shared" si="10"/>
        <v>4391.9603999999999</v>
      </c>
      <c r="Q200">
        <v>40</v>
      </c>
      <c r="S200" s="4">
        <f t="shared" si="11"/>
        <v>4431.9603999999999</v>
      </c>
    </row>
    <row r="201" spans="3:19" x14ac:dyDescent="0.2">
      <c r="C201" t="s">
        <v>38</v>
      </c>
      <c r="D201" t="s">
        <v>38</v>
      </c>
      <c r="E201" t="s">
        <v>9</v>
      </c>
      <c r="H201">
        <v>939.2</v>
      </c>
      <c r="J201">
        <v>2977.9</v>
      </c>
      <c r="L201">
        <v>3216.3</v>
      </c>
      <c r="N201">
        <v>939.2</v>
      </c>
      <c r="O201">
        <f t="shared" si="9"/>
        <v>1166.4864</v>
      </c>
      <c r="P201">
        <f t="shared" si="10"/>
        <v>2332.9728</v>
      </c>
      <c r="Q201">
        <v>40</v>
      </c>
      <c r="S201" s="4">
        <f t="shared" si="11"/>
        <v>2372.9728</v>
      </c>
    </row>
    <row r="202" spans="3:19" x14ac:dyDescent="0.2">
      <c r="C202" t="s">
        <v>20</v>
      </c>
      <c r="D202" t="s">
        <v>20</v>
      </c>
      <c r="E202" t="s">
        <v>9</v>
      </c>
      <c r="H202">
        <v>845</v>
      </c>
      <c r="J202">
        <v>4117.6000000000004</v>
      </c>
      <c r="L202">
        <v>4447.2</v>
      </c>
      <c r="N202">
        <v>845</v>
      </c>
      <c r="O202">
        <f t="shared" si="9"/>
        <v>1049.49</v>
      </c>
      <c r="P202">
        <f t="shared" si="10"/>
        <v>2098.98</v>
      </c>
      <c r="Q202">
        <v>40</v>
      </c>
      <c r="S202" s="4">
        <f t="shared" si="11"/>
        <v>2138.98</v>
      </c>
    </row>
    <row r="203" spans="3:19" x14ac:dyDescent="0.2">
      <c r="C203" t="s">
        <v>39</v>
      </c>
      <c r="D203" t="s">
        <v>39</v>
      </c>
      <c r="E203" t="s">
        <v>9</v>
      </c>
      <c r="H203">
        <v>804.6</v>
      </c>
      <c r="J203">
        <v>3920.9</v>
      </c>
      <c r="L203">
        <v>4234.8</v>
      </c>
      <c r="N203">
        <v>804.6</v>
      </c>
      <c r="O203">
        <f t="shared" si="9"/>
        <v>999.31320000000005</v>
      </c>
      <c r="P203">
        <f t="shared" si="10"/>
        <v>1998.6264000000001</v>
      </c>
      <c r="Q203">
        <v>40</v>
      </c>
      <c r="S203" s="4">
        <f t="shared" si="11"/>
        <v>2038.6264000000001</v>
      </c>
    </row>
    <row r="204" spans="3:19" x14ac:dyDescent="0.2">
      <c r="C204" t="s">
        <v>55</v>
      </c>
      <c r="D204" t="s">
        <v>55</v>
      </c>
      <c r="E204" t="s">
        <v>15</v>
      </c>
      <c r="H204">
        <v>1936.5</v>
      </c>
      <c r="J204">
        <v>9436.6</v>
      </c>
      <c r="L204">
        <v>10192</v>
      </c>
      <c r="N204">
        <v>1936.5</v>
      </c>
      <c r="O204">
        <f t="shared" si="9"/>
        <v>2405.1329999999998</v>
      </c>
      <c r="P204">
        <f t="shared" si="10"/>
        <v>4810.2659999999996</v>
      </c>
      <c r="Q204">
        <v>40</v>
      </c>
      <c r="S204" s="4">
        <f t="shared" si="11"/>
        <v>4850.2659999999996</v>
      </c>
    </row>
    <row r="205" spans="3:19" x14ac:dyDescent="0.2">
      <c r="C205" t="s">
        <v>157</v>
      </c>
      <c r="D205" t="s">
        <v>105</v>
      </c>
      <c r="E205" t="s">
        <v>9</v>
      </c>
      <c r="H205">
        <v>849.7</v>
      </c>
      <c r="J205">
        <v>4140.8999999999996</v>
      </c>
      <c r="L205">
        <v>4472.3999999999996</v>
      </c>
      <c r="N205">
        <v>849.7</v>
      </c>
      <c r="O205">
        <f t="shared" si="9"/>
        <v>1055.3274000000001</v>
      </c>
      <c r="P205">
        <f t="shared" si="10"/>
        <v>2110.6548000000003</v>
      </c>
      <c r="Q205">
        <v>40</v>
      </c>
      <c r="S205" s="4">
        <f t="shared" si="11"/>
        <v>2150.6548000000003</v>
      </c>
    </row>
    <row r="206" spans="3:19" x14ac:dyDescent="0.2">
      <c r="C206" t="s">
        <v>94</v>
      </c>
      <c r="D206" t="s">
        <v>95</v>
      </c>
      <c r="E206" t="s">
        <v>96</v>
      </c>
      <c r="H206">
        <v>2446.1999999999998</v>
      </c>
      <c r="J206">
        <v>11920.4</v>
      </c>
      <c r="L206">
        <v>12874.6</v>
      </c>
      <c r="N206">
        <v>2446.1999999999998</v>
      </c>
      <c r="O206">
        <f t="shared" si="9"/>
        <v>3038.1803999999997</v>
      </c>
      <c r="P206">
        <f t="shared" si="10"/>
        <v>6076.3607999999995</v>
      </c>
      <c r="Q206">
        <v>40</v>
      </c>
      <c r="S206" s="4">
        <f t="shared" si="11"/>
        <v>6116.3607999999995</v>
      </c>
    </row>
    <row r="207" spans="3:19" x14ac:dyDescent="0.2">
      <c r="C207" t="s">
        <v>158</v>
      </c>
      <c r="D207" t="s">
        <v>18</v>
      </c>
      <c r="E207" t="s">
        <v>12</v>
      </c>
      <c r="H207">
        <v>1768.1</v>
      </c>
      <c r="J207">
        <v>8615.9</v>
      </c>
      <c r="L207">
        <v>9305.6</v>
      </c>
      <c r="N207">
        <v>1768.1</v>
      </c>
      <c r="O207">
        <f t="shared" si="9"/>
        <v>2195.9802</v>
      </c>
      <c r="P207">
        <f t="shared" si="10"/>
        <v>4391.9603999999999</v>
      </c>
      <c r="Q207">
        <v>40</v>
      </c>
      <c r="S207" s="4">
        <f t="shared" si="11"/>
        <v>4431.9603999999999</v>
      </c>
    </row>
    <row r="208" spans="3:19" x14ac:dyDescent="0.2">
      <c r="C208" t="s">
        <v>106</v>
      </c>
      <c r="D208" t="s">
        <v>106</v>
      </c>
      <c r="E208" t="s">
        <v>9</v>
      </c>
      <c r="H208">
        <v>487.2</v>
      </c>
      <c r="J208">
        <v>1544.8</v>
      </c>
      <c r="L208">
        <v>1668.5</v>
      </c>
      <c r="N208">
        <v>487.2</v>
      </c>
      <c r="O208">
        <f t="shared" si="9"/>
        <v>605.10239999999999</v>
      </c>
      <c r="P208">
        <f t="shared" si="10"/>
        <v>1210.2048</v>
      </c>
      <c r="Q208">
        <v>40</v>
      </c>
      <c r="S208" s="4">
        <f t="shared" si="11"/>
        <v>1250.2048</v>
      </c>
    </row>
    <row r="209" spans="3:19" x14ac:dyDescent="0.2">
      <c r="C209" t="s">
        <v>20</v>
      </c>
      <c r="D209" t="s">
        <v>20</v>
      </c>
      <c r="E209" t="s">
        <v>9</v>
      </c>
      <c r="H209">
        <v>845</v>
      </c>
      <c r="J209">
        <v>4117.6000000000004</v>
      </c>
      <c r="L209">
        <v>4447.2</v>
      </c>
      <c r="N209">
        <v>845</v>
      </c>
      <c r="O209">
        <f t="shared" si="9"/>
        <v>1049.49</v>
      </c>
      <c r="P209">
        <f t="shared" si="10"/>
        <v>2098.98</v>
      </c>
      <c r="Q209">
        <v>40</v>
      </c>
      <c r="S209" s="4">
        <f t="shared" si="11"/>
        <v>2138.98</v>
      </c>
    </row>
    <row r="210" spans="3:19" x14ac:dyDescent="0.2">
      <c r="C210" t="s">
        <v>39</v>
      </c>
      <c r="D210" t="s">
        <v>39</v>
      </c>
      <c r="E210" t="s">
        <v>9</v>
      </c>
      <c r="H210">
        <v>804.6</v>
      </c>
      <c r="J210">
        <v>3920.9</v>
      </c>
      <c r="L210">
        <v>4234.8</v>
      </c>
      <c r="N210">
        <v>804.6</v>
      </c>
      <c r="O210">
        <f t="shared" si="9"/>
        <v>999.31320000000005</v>
      </c>
      <c r="P210">
        <f t="shared" si="10"/>
        <v>1998.6264000000001</v>
      </c>
      <c r="Q210">
        <v>40</v>
      </c>
      <c r="S210" s="4">
        <f t="shared" si="11"/>
        <v>2038.6264000000001</v>
      </c>
    </row>
    <row r="211" spans="3:19" x14ac:dyDescent="0.2">
      <c r="C211" t="s">
        <v>159</v>
      </c>
      <c r="D211" t="s">
        <v>61</v>
      </c>
      <c r="E211" t="s">
        <v>17</v>
      </c>
      <c r="H211">
        <v>2183.1999999999998</v>
      </c>
      <c r="J211">
        <v>10638.9</v>
      </c>
      <c r="L211">
        <v>11490.6</v>
      </c>
      <c r="N211">
        <v>2183.1999999999998</v>
      </c>
      <c r="O211">
        <f t="shared" si="9"/>
        <v>2711.5343999999996</v>
      </c>
      <c r="P211">
        <f t="shared" si="10"/>
        <v>5423.0687999999991</v>
      </c>
      <c r="Q211">
        <v>40</v>
      </c>
      <c r="S211" s="4">
        <f t="shared" si="11"/>
        <v>5463.0687999999991</v>
      </c>
    </row>
    <row r="212" spans="3:19" x14ac:dyDescent="0.2">
      <c r="C212" t="s">
        <v>85</v>
      </c>
      <c r="D212" t="s">
        <v>85</v>
      </c>
      <c r="E212" t="s">
        <v>9</v>
      </c>
      <c r="H212">
        <v>968.1</v>
      </c>
      <c r="J212">
        <v>3069.7</v>
      </c>
      <c r="L212">
        <v>3315.5</v>
      </c>
      <c r="N212">
        <v>968.1</v>
      </c>
      <c r="O212">
        <f t="shared" si="9"/>
        <v>1202.3802000000001</v>
      </c>
      <c r="P212">
        <f t="shared" si="10"/>
        <v>2404.7604000000001</v>
      </c>
      <c r="Q212">
        <v>40</v>
      </c>
      <c r="S212" s="4">
        <f t="shared" si="11"/>
        <v>2444.7604000000001</v>
      </c>
    </row>
    <row r="213" spans="3:19" x14ac:dyDescent="0.2">
      <c r="C213" t="s">
        <v>8</v>
      </c>
      <c r="D213" t="s">
        <v>8</v>
      </c>
      <c r="E213" t="s">
        <v>9</v>
      </c>
      <c r="H213">
        <v>790.7</v>
      </c>
      <c r="J213">
        <v>3853.2</v>
      </c>
      <c r="L213">
        <v>4161.6000000000004</v>
      </c>
      <c r="N213">
        <v>790.7</v>
      </c>
      <c r="O213">
        <f t="shared" si="9"/>
        <v>982.04940000000011</v>
      </c>
      <c r="P213">
        <f t="shared" si="10"/>
        <v>1964.0988000000002</v>
      </c>
      <c r="Q213">
        <v>40</v>
      </c>
      <c r="S213" s="4">
        <f t="shared" si="11"/>
        <v>2004.0988000000002</v>
      </c>
    </row>
    <row r="214" spans="3:19" x14ac:dyDescent="0.2">
      <c r="C214" t="s">
        <v>8</v>
      </c>
      <c r="D214" t="s">
        <v>8</v>
      </c>
      <c r="E214" t="s">
        <v>9</v>
      </c>
      <c r="H214">
        <v>790.7</v>
      </c>
      <c r="J214">
        <v>3853.2</v>
      </c>
      <c r="L214">
        <v>4161.6000000000004</v>
      </c>
      <c r="N214">
        <v>790.7</v>
      </c>
      <c r="O214">
        <f t="shared" si="9"/>
        <v>982.04940000000011</v>
      </c>
      <c r="P214">
        <f t="shared" si="10"/>
        <v>1964.0988000000002</v>
      </c>
      <c r="Q214">
        <v>40</v>
      </c>
      <c r="S214" s="4">
        <f t="shared" si="11"/>
        <v>2004.0988000000002</v>
      </c>
    </row>
    <row r="215" spans="3:19" x14ac:dyDescent="0.2">
      <c r="C215" t="s">
        <v>160</v>
      </c>
      <c r="D215" t="s">
        <v>109</v>
      </c>
      <c r="E215" t="s">
        <v>110</v>
      </c>
      <c r="H215">
        <v>1807.2</v>
      </c>
      <c r="J215">
        <v>8806.7000000000007</v>
      </c>
      <c r="L215">
        <v>9511.7000000000007</v>
      </c>
      <c r="N215">
        <v>1807.2</v>
      </c>
      <c r="O215">
        <f t="shared" si="9"/>
        <v>2244.5424000000003</v>
      </c>
      <c r="P215">
        <f t="shared" si="10"/>
        <v>4489.0848000000005</v>
      </c>
      <c r="Q215">
        <v>40</v>
      </c>
      <c r="S215" s="4">
        <f t="shared" si="11"/>
        <v>4529.0848000000005</v>
      </c>
    </row>
    <row r="216" spans="3:19" x14ac:dyDescent="0.2">
      <c r="C216" t="s">
        <v>161</v>
      </c>
      <c r="D216" t="s">
        <v>161</v>
      </c>
      <c r="E216" t="s">
        <v>162</v>
      </c>
      <c r="H216">
        <v>2368.5</v>
      </c>
      <c r="J216">
        <v>11541.6</v>
      </c>
      <c r="L216">
        <v>12465.5</v>
      </c>
      <c r="N216">
        <v>2368.5</v>
      </c>
      <c r="O216">
        <f t="shared" si="9"/>
        <v>2941.6770000000001</v>
      </c>
      <c r="P216">
        <f t="shared" si="10"/>
        <v>5883.3540000000003</v>
      </c>
      <c r="Q216">
        <v>40</v>
      </c>
      <c r="S216" s="4">
        <f t="shared" si="11"/>
        <v>5923.3540000000003</v>
      </c>
    </row>
    <row r="217" spans="3:19" x14ac:dyDescent="0.2">
      <c r="C217" t="s">
        <v>55</v>
      </c>
      <c r="D217" t="s">
        <v>55</v>
      </c>
      <c r="E217" t="s">
        <v>15</v>
      </c>
      <c r="H217">
        <v>1936.5</v>
      </c>
      <c r="J217">
        <v>9436.6</v>
      </c>
      <c r="L217">
        <v>10192</v>
      </c>
      <c r="N217">
        <v>1936.5</v>
      </c>
      <c r="O217">
        <f t="shared" si="9"/>
        <v>2405.1329999999998</v>
      </c>
      <c r="P217">
        <f t="shared" si="10"/>
        <v>4810.2659999999996</v>
      </c>
      <c r="Q217">
        <v>40</v>
      </c>
      <c r="S217" s="4">
        <f t="shared" si="11"/>
        <v>4850.2659999999996</v>
      </c>
    </row>
    <row r="218" spans="3:19" x14ac:dyDescent="0.2">
      <c r="C218" t="s">
        <v>95</v>
      </c>
      <c r="D218" t="s">
        <v>95</v>
      </c>
      <c r="E218" t="s">
        <v>96</v>
      </c>
      <c r="H218">
        <v>2446.1999999999998</v>
      </c>
      <c r="J218">
        <v>11920.4</v>
      </c>
      <c r="L218">
        <v>12874.6</v>
      </c>
      <c r="N218">
        <v>2446.1999999999998</v>
      </c>
      <c r="O218">
        <f t="shared" si="9"/>
        <v>3038.1803999999997</v>
      </c>
      <c r="P218">
        <f t="shared" si="10"/>
        <v>6076.3607999999995</v>
      </c>
      <c r="Q218">
        <v>40</v>
      </c>
      <c r="S218" s="4">
        <f t="shared" si="11"/>
        <v>6116.3607999999995</v>
      </c>
    </row>
    <row r="219" spans="3:19" x14ac:dyDescent="0.2">
      <c r="C219" t="s">
        <v>70</v>
      </c>
      <c r="D219" t="s">
        <v>70</v>
      </c>
      <c r="E219" t="s">
        <v>71</v>
      </c>
      <c r="H219">
        <v>1924.2</v>
      </c>
      <c r="J219">
        <v>9376.9</v>
      </c>
      <c r="L219">
        <v>10127.5</v>
      </c>
      <c r="N219">
        <v>1924.2</v>
      </c>
      <c r="O219">
        <f t="shared" si="9"/>
        <v>2389.8564000000001</v>
      </c>
      <c r="P219">
        <f t="shared" si="10"/>
        <v>4779.7128000000002</v>
      </c>
      <c r="Q219">
        <v>40</v>
      </c>
      <c r="S219" s="4">
        <f t="shared" si="11"/>
        <v>4819.7128000000002</v>
      </c>
    </row>
    <row r="220" spans="3:19" x14ac:dyDescent="0.2">
      <c r="C220" t="s">
        <v>10</v>
      </c>
      <c r="D220" t="s">
        <v>10</v>
      </c>
      <c r="E220" t="s">
        <v>9</v>
      </c>
      <c r="H220">
        <v>1049.7</v>
      </c>
      <c r="J220">
        <v>3328.5</v>
      </c>
      <c r="L220">
        <v>3595</v>
      </c>
      <c r="N220">
        <v>1049.7</v>
      </c>
      <c r="O220">
        <f t="shared" si="9"/>
        <v>1303.7274</v>
      </c>
      <c r="P220">
        <f t="shared" si="10"/>
        <v>2607.4548</v>
      </c>
      <c r="Q220">
        <v>40</v>
      </c>
      <c r="S220" s="4">
        <f t="shared" si="11"/>
        <v>2647.4548</v>
      </c>
    </row>
    <row r="221" spans="3:19" x14ac:dyDescent="0.2">
      <c r="C221" t="s">
        <v>26</v>
      </c>
      <c r="D221" t="s">
        <v>27</v>
      </c>
      <c r="E221" t="s">
        <v>9</v>
      </c>
      <c r="H221">
        <v>747.5</v>
      </c>
      <c r="J221">
        <v>2370.1</v>
      </c>
      <c r="L221">
        <v>2559.9</v>
      </c>
      <c r="N221">
        <v>747.5</v>
      </c>
      <c r="O221">
        <f t="shared" si="9"/>
        <v>928.39499999999998</v>
      </c>
      <c r="P221">
        <f t="shared" si="10"/>
        <v>1856.79</v>
      </c>
      <c r="Q221">
        <v>40</v>
      </c>
      <c r="S221" s="4">
        <f t="shared" si="11"/>
        <v>1896.79</v>
      </c>
    </row>
    <row r="222" spans="3:19" x14ac:dyDescent="0.2">
      <c r="C222" t="s">
        <v>39</v>
      </c>
      <c r="D222" t="s">
        <v>39</v>
      </c>
      <c r="E222" t="s">
        <v>9</v>
      </c>
      <c r="H222">
        <v>804.6</v>
      </c>
      <c r="J222">
        <v>3920.9</v>
      </c>
      <c r="L222">
        <v>4234.8</v>
      </c>
      <c r="N222">
        <v>804.6</v>
      </c>
      <c r="O222">
        <f t="shared" si="9"/>
        <v>999.31320000000005</v>
      </c>
      <c r="P222">
        <f t="shared" si="10"/>
        <v>1998.6264000000001</v>
      </c>
      <c r="Q222">
        <v>40</v>
      </c>
      <c r="S222" s="4">
        <f t="shared" si="11"/>
        <v>2038.6264000000001</v>
      </c>
    </row>
    <row r="223" spans="3:19" x14ac:dyDescent="0.2">
      <c r="C223" t="s">
        <v>86</v>
      </c>
      <c r="D223" t="s">
        <v>68</v>
      </c>
      <c r="E223" t="s">
        <v>9</v>
      </c>
      <c r="H223">
        <v>806.3</v>
      </c>
      <c r="J223">
        <v>3929.1</v>
      </c>
      <c r="L223">
        <v>4243.6000000000004</v>
      </c>
      <c r="N223">
        <v>806.3</v>
      </c>
      <c r="O223">
        <f t="shared" si="9"/>
        <v>1001.4245999999999</v>
      </c>
      <c r="P223">
        <f t="shared" si="10"/>
        <v>2002.8491999999999</v>
      </c>
      <c r="Q223">
        <v>40</v>
      </c>
      <c r="S223" s="4">
        <f t="shared" si="11"/>
        <v>2042.8491999999999</v>
      </c>
    </row>
    <row r="224" spans="3:19" x14ac:dyDescent="0.2">
      <c r="C224" t="s">
        <v>40</v>
      </c>
      <c r="D224" t="s">
        <v>41</v>
      </c>
      <c r="E224" t="s">
        <v>9</v>
      </c>
      <c r="H224">
        <v>318.8</v>
      </c>
      <c r="J224">
        <v>575.1</v>
      </c>
      <c r="L224">
        <v>621.1</v>
      </c>
      <c r="N224">
        <v>318.8</v>
      </c>
      <c r="O224">
        <f t="shared" si="9"/>
        <v>395.94960000000003</v>
      </c>
      <c r="P224">
        <f t="shared" si="10"/>
        <v>791.89920000000006</v>
      </c>
      <c r="Q224">
        <v>40</v>
      </c>
      <c r="S224" s="4">
        <f t="shared" si="11"/>
        <v>831.89920000000006</v>
      </c>
    </row>
    <row r="225" spans="3:19" x14ac:dyDescent="0.2">
      <c r="C225" t="s">
        <v>94</v>
      </c>
      <c r="D225" t="s">
        <v>95</v>
      </c>
      <c r="E225" t="s">
        <v>96</v>
      </c>
      <c r="H225">
        <v>2446.1999999999998</v>
      </c>
      <c r="J225">
        <v>11920.4</v>
      </c>
      <c r="L225">
        <v>12874.6</v>
      </c>
      <c r="N225">
        <v>2446.1999999999998</v>
      </c>
      <c r="O225">
        <f t="shared" si="9"/>
        <v>3038.1803999999997</v>
      </c>
      <c r="P225">
        <f t="shared" si="10"/>
        <v>6076.3607999999995</v>
      </c>
      <c r="Q225">
        <v>40</v>
      </c>
      <c r="S225" s="4">
        <f t="shared" si="11"/>
        <v>6116.3607999999995</v>
      </c>
    </row>
    <row r="226" spans="3:19" x14ac:dyDescent="0.2">
      <c r="C226" t="s">
        <v>70</v>
      </c>
      <c r="D226" t="s">
        <v>70</v>
      </c>
      <c r="E226" t="s">
        <v>71</v>
      </c>
      <c r="H226">
        <v>1924.2</v>
      </c>
      <c r="J226">
        <v>9376.9</v>
      </c>
      <c r="L226">
        <v>10127.5</v>
      </c>
      <c r="N226">
        <v>1924.2</v>
      </c>
      <c r="O226">
        <f t="shared" si="9"/>
        <v>2389.8564000000001</v>
      </c>
      <c r="P226">
        <f t="shared" si="10"/>
        <v>4779.7128000000002</v>
      </c>
      <c r="Q226">
        <v>40</v>
      </c>
      <c r="S226" s="4">
        <f t="shared" si="11"/>
        <v>4819.7128000000002</v>
      </c>
    </row>
    <row r="227" spans="3:19" x14ac:dyDescent="0.2">
      <c r="C227" t="s">
        <v>163</v>
      </c>
      <c r="D227" t="s">
        <v>163</v>
      </c>
      <c r="E227" t="s">
        <v>9</v>
      </c>
      <c r="H227">
        <v>381</v>
      </c>
      <c r="J227">
        <v>1208</v>
      </c>
      <c r="L227">
        <v>1304.7</v>
      </c>
      <c r="N227">
        <v>381</v>
      </c>
      <c r="O227">
        <f t="shared" si="9"/>
        <v>473.202</v>
      </c>
      <c r="P227">
        <f t="shared" si="10"/>
        <v>946.404</v>
      </c>
      <c r="Q227">
        <v>40</v>
      </c>
      <c r="S227" s="4">
        <f t="shared" si="11"/>
        <v>986.404</v>
      </c>
    </row>
    <row r="228" spans="3:19" x14ac:dyDescent="0.2">
      <c r="C228" t="s">
        <v>90</v>
      </c>
      <c r="D228" t="s">
        <v>90</v>
      </c>
      <c r="E228" t="s">
        <v>9</v>
      </c>
      <c r="H228">
        <v>890.6</v>
      </c>
      <c r="J228">
        <v>4340.1000000000004</v>
      </c>
      <c r="L228">
        <v>4687.5</v>
      </c>
      <c r="N228">
        <v>890.6</v>
      </c>
      <c r="O228">
        <f t="shared" si="9"/>
        <v>1106.1251999999999</v>
      </c>
      <c r="P228">
        <f t="shared" si="10"/>
        <v>2212.2503999999999</v>
      </c>
      <c r="Q228">
        <v>40</v>
      </c>
      <c r="S228" s="4">
        <f t="shared" si="11"/>
        <v>2252.2503999999999</v>
      </c>
    </row>
    <row r="229" spans="3:19" x14ac:dyDescent="0.2">
      <c r="C229" t="s">
        <v>22</v>
      </c>
      <c r="D229" t="s">
        <v>18</v>
      </c>
      <c r="E229" t="s">
        <v>12</v>
      </c>
      <c r="H229">
        <v>1768.1</v>
      </c>
      <c r="J229">
        <v>8615.9</v>
      </c>
      <c r="L229">
        <v>9305.6</v>
      </c>
      <c r="N229">
        <v>1768.1</v>
      </c>
      <c r="O229">
        <f t="shared" si="9"/>
        <v>2195.9802</v>
      </c>
      <c r="P229">
        <f t="shared" si="10"/>
        <v>4391.9603999999999</v>
      </c>
      <c r="Q229">
        <v>40</v>
      </c>
      <c r="S229" s="4">
        <f t="shared" si="11"/>
        <v>4431.9603999999999</v>
      </c>
    </row>
    <row r="230" spans="3:19" x14ac:dyDescent="0.2">
      <c r="C230" t="s">
        <v>33</v>
      </c>
      <c r="D230" t="s">
        <v>33</v>
      </c>
      <c r="E230" t="s">
        <v>34</v>
      </c>
      <c r="H230">
        <v>1839.1</v>
      </c>
      <c r="J230">
        <v>8961.7999999999993</v>
      </c>
      <c r="L230">
        <v>9679.2000000000007</v>
      </c>
      <c r="N230">
        <v>1839.1</v>
      </c>
      <c r="O230">
        <f t="shared" si="9"/>
        <v>2284.1621999999998</v>
      </c>
      <c r="P230">
        <f t="shared" si="10"/>
        <v>4568.3243999999995</v>
      </c>
      <c r="Q230">
        <v>40</v>
      </c>
      <c r="S230" s="4">
        <f t="shared" si="11"/>
        <v>4608.3243999999995</v>
      </c>
    </row>
    <row r="231" spans="3:19" x14ac:dyDescent="0.2">
      <c r="C231" t="s">
        <v>90</v>
      </c>
      <c r="D231" t="s">
        <v>90</v>
      </c>
      <c r="E231" t="s">
        <v>9</v>
      </c>
      <c r="H231">
        <v>890.6</v>
      </c>
      <c r="J231">
        <v>4340.1000000000004</v>
      </c>
      <c r="L231">
        <v>4687.5</v>
      </c>
      <c r="N231">
        <v>890.6</v>
      </c>
      <c r="O231">
        <f t="shared" si="9"/>
        <v>1106.1251999999999</v>
      </c>
      <c r="P231">
        <f t="shared" si="10"/>
        <v>2212.2503999999999</v>
      </c>
      <c r="Q231">
        <v>40</v>
      </c>
      <c r="S231" s="4">
        <f t="shared" si="11"/>
        <v>2252.2503999999999</v>
      </c>
    </row>
    <row r="232" spans="3:19" x14ac:dyDescent="0.2">
      <c r="C232" t="s">
        <v>124</v>
      </c>
      <c r="D232" t="s">
        <v>124</v>
      </c>
      <c r="E232" t="s">
        <v>15</v>
      </c>
      <c r="H232">
        <v>1875</v>
      </c>
      <c r="J232">
        <v>9137</v>
      </c>
      <c r="L232">
        <v>9868.5</v>
      </c>
      <c r="N232">
        <v>1875</v>
      </c>
      <c r="O232">
        <f t="shared" si="9"/>
        <v>2328.75</v>
      </c>
      <c r="P232">
        <f t="shared" si="10"/>
        <v>4657.5</v>
      </c>
      <c r="Q232">
        <v>40</v>
      </c>
      <c r="S232" s="4">
        <f t="shared" si="11"/>
        <v>4697.5</v>
      </c>
    </row>
    <row r="233" spans="3:19" x14ac:dyDescent="0.2">
      <c r="C233" t="s">
        <v>39</v>
      </c>
      <c r="D233" t="s">
        <v>39</v>
      </c>
      <c r="E233" t="s">
        <v>9</v>
      </c>
      <c r="H233">
        <v>804.6</v>
      </c>
      <c r="J233">
        <v>3920.9</v>
      </c>
      <c r="L233">
        <v>4234.8</v>
      </c>
      <c r="N233">
        <v>804.6</v>
      </c>
      <c r="O233">
        <f t="shared" si="9"/>
        <v>999.31320000000005</v>
      </c>
      <c r="P233">
        <f t="shared" si="10"/>
        <v>1998.6264000000001</v>
      </c>
      <c r="Q233">
        <v>40</v>
      </c>
      <c r="S233" s="4">
        <f t="shared" si="11"/>
        <v>2038.6264000000001</v>
      </c>
    </row>
    <row r="234" spans="3:19" x14ac:dyDescent="0.2">
      <c r="C234" t="s">
        <v>38</v>
      </c>
      <c r="D234" t="s">
        <v>38</v>
      </c>
      <c r="E234" t="s">
        <v>9</v>
      </c>
      <c r="H234">
        <v>939.2</v>
      </c>
      <c r="J234">
        <v>2977.9</v>
      </c>
      <c r="L234">
        <v>3216.3</v>
      </c>
      <c r="N234">
        <v>939.2</v>
      </c>
      <c r="O234">
        <f t="shared" si="9"/>
        <v>1166.4864</v>
      </c>
      <c r="P234">
        <f t="shared" si="10"/>
        <v>2332.9728</v>
      </c>
      <c r="Q234">
        <v>40</v>
      </c>
      <c r="S234" s="4">
        <f t="shared" si="11"/>
        <v>2372.9728</v>
      </c>
    </row>
    <row r="235" spans="3:19" x14ac:dyDescent="0.2">
      <c r="C235" t="s">
        <v>156</v>
      </c>
      <c r="D235" t="s">
        <v>18</v>
      </c>
      <c r="E235" t="s">
        <v>12</v>
      </c>
      <c r="H235">
        <v>1768.1</v>
      </c>
      <c r="J235">
        <v>8615.9</v>
      </c>
      <c r="L235">
        <v>9305.6</v>
      </c>
      <c r="N235">
        <v>1768.1</v>
      </c>
      <c r="O235">
        <f t="shared" si="9"/>
        <v>2195.9802</v>
      </c>
      <c r="P235">
        <f t="shared" si="10"/>
        <v>4391.9603999999999</v>
      </c>
      <c r="Q235">
        <v>40</v>
      </c>
      <c r="S235" s="4">
        <f t="shared" si="11"/>
        <v>4431.9603999999999</v>
      </c>
    </row>
    <row r="236" spans="3:19" x14ac:dyDescent="0.2">
      <c r="C236" t="s">
        <v>73</v>
      </c>
      <c r="D236" t="s">
        <v>73</v>
      </c>
      <c r="E236" t="s">
        <v>54</v>
      </c>
      <c r="H236">
        <v>748.2</v>
      </c>
      <c r="J236">
        <v>3646.3</v>
      </c>
      <c r="L236">
        <v>3938.1</v>
      </c>
      <c r="N236">
        <v>748.2</v>
      </c>
      <c r="O236">
        <f t="shared" si="9"/>
        <v>929.26440000000002</v>
      </c>
      <c r="P236">
        <f t="shared" si="10"/>
        <v>1858.5288</v>
      </c>
      <c r="Q236">
        <v>40</v>
      </c>
      <c r="S236" s="4">
        <f t="shared" si="11"/>
        <v>1898.5288</v>
      </c>
    </row>
    <row r="237" spans="3:19" x14ac:dyDescent="0.2">
      <c r="C237" t="s">
        <v>100</v>
      </c>
      <c r="D237" t="s">
        <v>73</v>
      </c>
      <c r="E237" t="s">
        <v>54</v>
      </c>
      <c r="H237">
        <v>748.2</v>
      </c>
      <c r="J237">
        <v>3646.3</v>
      </c>
      <c r="L237">
        <v>3938.1</v>
      </c>
      <c r="N237">
        <v>748.2</v>
      </c>
      <c r="O237">
        <f t="shared" si="9"/>
        <v>929.26440000000002</v>
      </c>
      <c r="P237">
        <f t="shared" si="10"/>
        <v>1858.5288</v>
      </c>
      <c r="Q237">
        <v>40</v>
      </c>
      <c r="S237" s="4">
        <f t="shared" si="11"/>
        <v>1898.5288</v>
      </c>
    </row>
    <row r="238" spans="3:19" x14ac:dyDescent="0.2">
      <c r="C238" t="s">
        <v>164</v>
      </c>
      <c r="D238" t="s">
        <v>165</v>
      </c>
      <c r="E238" t="s">
        <v>9</v>
      </c>
      <c r="H238">
        <v>784.5</v>
      </c>
      <c r="J238">
        <v>2487.4</v>
      </c>
      <c r="L238">
        <v>2686.6</v>
      </c>
      <c r="N238">
        <v>784.5</v>
      </c>
      <c r="O238">
        <f t="shared" si="9"/>
        <v>974.34900000000005</v>
      </c>
      <c r="P238">
        <f t="shared" si="10"/>
        <v>1948.6980000000001</v>
      </c>
      <c r="Q238">
        <v>40</v>
      </c>
      <c r="S238" s="4">
        <f t="shared" si="11"/>
        <v>1988.6980000000001</v>
      </c>
    </row>
    <row r="239" spans="3:19" x14ac:dyDescent="0.2">
      <c r="C239" t="s">
        <v>106</v>
      </c>
      <c r="D239" t="s">
        <v>106</v>
      </c>
      <c r="E239" t="s">
        <v>9</v>
      </c>
      <c r="H239">
        <v>487.2</v>
      </c>
      <c r="J239">
        <v>1544.8</v>
      </c>
      <c r="L239">
        <v>1668.5</v>
      </c>
      <c r="N239">
        <v>487.2</v>
      </c>
      <c r="O239">
        <f t="shared" si="9"/>
        <v>605.10239999999999</v>
      </c>
      <c r="P239">
        <f t="shared" si="10"/>
        <v>1210.2048</v>
      </c>
      <c r="Q239">
        <v>40</v>
      </c>
      <c r="S239" s="4">
        <f t="shared" si="11"/>
        <v>1250.2048</v>
      </c>
    </row>
    <row r="240" spans="3:19" x14ac:dyDescent="0.2">
      <c r="C240" t="s">
        <v>8</v>
      </c>
      <c r="D240" t="s">
        <v>8</v>
      </c>
      <c r="E240" t="s">
        <v>9</v>
      </c>
      <c r="H240">
        <v>790.7</v>
      </c>
      <c r="J240">
        <v>3853.2</v>
      </c>
      <c r="L240">
        <v>4161.6000000000004</v>
      </c>
      <c r="N240">
        <v>790.7</v>
      </c>
      <c r="O240">
        <f t="shared" si="9"/>
        <v>982.04940000000011</v>
      </c>
      <c r="P240">
        <f t="shared" si="10"/>
        <v>1964.0988000000002</v>
      </c>
      <c r="Q240">
        <v>40</v>
      </c>
      <c r="S240" s="4">
        <f t="shared" si="11"/>
        <v>2004.0988000000002</v>
      </c>
    </row>
    <row r="241" spans="3:19" x14ac:dyDescent="0.2">
      <c r="C241" t="s">
        <v>21</v>
      </c>
      <c r="D241" t="s">
        <v>21</v>
      </c>
      <c r="E241" t="s">
        <v>9</v>
      </c>
      <c r="H241">
        <v>830.6</v>
      </c>
      <c r="J241">
        <v>4047.6</v>
      </c>
      <c r="L241">
        <v>4371.6000000000004</v>
      </c>
      <c r="N241">
        <v>830.6</v>
      </c>
      <c r="O241">
        <f t="shared" si="9"/>
        <v>1031.6052</v>
      </c>
      <c r="P241">
        <f t="shared" si="10"/>
        <v>2063.2103999999999</v>
      </c>
      <c r="Q241">
        <v>40</v>
      </c>
      <c r="S241" s="4">
        <f t="shared" si="11"/>
        <v>2103.2103999999999</v>
      </c>
    </row>
    <row r="242" spans="3:19" x14ac:dyDescent="0.2">
      <c r="C242" t="s">
        <v>73</v>
      </c>
      <c r="D242" t="s">
        <v>73</v>
      </c>
      <c r="E242" t="s">
        <v>54</v>
      </c>
      <c r="H242">
        <v>748.2</v>
      </c>
      <c r="J242">
        <v>3646.3</v>
      </c>
      <c r="L242">
        <v>3938.1</v>
      </c>
      <c r="N242">
        <v>748.2</v>
      </c>
      <c r="O242">
        <f t="shared" si="9"/>
        <v>929.26440000000002</v>
      </c>
      <c r="P242">
        <f t="shared" si="10"/>
        <v>1858.5288</v>
      </c>
      <c r="Q242">
        <v>40</v>
      </c>
      <c r="S242" s="4">
        <f t="shared" si="11"/>
        <v>1898.5288</v>
      </c>
    </row>
    <row r="243" spans="3:19" x14ac:dyDescent="0.2">
      <c r="C243" t="s">
        <v>57</v>
      </c>
      <c r="D243" t="s">
        <v>38</v>
      </c>
      <c r="E243" t="s">
        <v>9</v>
      </c>
      <c r="H243">
        <v>939.2</v>
      </c>
      <c r="J243">
        <v>2977.9</v>
      </c>
      <c r="L243">
        <v>3216.3</v>
      </c>
      <c r="N243">
        <v>939.2</v>
      </c>
      <c r="O243">
        <f t="shared" si="9"/>
        <v>1166.4864</v>
      </c>
      <c r="P243">
        <f t="shared" si="10"/>
        <v>2332.9728</v>
      </c>
      <c r="Q243">
        <v>40</v>
      </c>
      <c r="S243" s="4">
        <f t="shared" si="11"/>
        <v>2372.9728</v>
      </c>
    </row>
    <row r="244" spans="3:19" x14ac:dyDescent="0.2">
      <c r="C244" t="s">
        <v>74</v>
      </c>
      <c r="D244" t="s">
        <v>75</v>
      </c>
      <c r="E244" t="s">
        <v>9</v>
      </c>
      <c r="H244">
        <v>864.7</v>
      </c>
      <c r="J244">
        <v>4213.5</v>
      </c>
      <c r="L244">
        <v>4550.8</v>
      </c>
      <c r="N244">
        <v>864.7</v>
      </c>
      <c r="O244">
        <f t="shared" si="9"/>
        <v>1073.9574</v>
      </c>
      <c r="P244">
        <f t="shared" si="10"/>
        <v>2147.9148</v>
      </c>
      <c r="Q244">
        <v>40</v>
      </c>
      <c r="S244" s="4">
        <f t="shared" si="11"/>
        <v>2187.9148</v>
      </c>
    </row>
    <row r="245" spans="3:19" x14ac:dyDescent="0.2">
      <c r="C245" t="s">
        <v>90</v>
      </c>
      <c r="D245" t="s">
        <v>90</v>
      </c>
      <c r="E245" t="s">
        <v>9</v>
      </c>
      <c r="H245">
        <v>890.6</v>
      </c>
      <c r="J245">
        <v>4340.1000000000004</v>
      </c>
      <c r="L245">
        <v>4687.5</v>
      </c>
      <c r="N245">
        <v>890.6</v>
      </c>
      <c r="O245">
        <f t="shared" si="9"/>
        <v>1106.1251999999999</v>
      </c>
      <c r="P245">
        <f t="shared" si="10"/>
        <v>2212.2503999999999</v>
      </c>
      <c r="Q245">
        <v>40</v>
      </c>
      <c r="S245" s="4">
        <f t="shared" si="11"/>
        <v>2252.2503999999999</v>
      </c>
    </row>
    <row r="246" spans="3:19" x14ac:dyDescent="0.2">
      <c r="C246" t="s">
        <v>166</v>
      </c>
      <c r="D246" t="s">
        <v>166</v>
      </c>
      <c r="E246" t="s">
        <v>37</v>
      </c>
      <c r="H246">
        <v>2772.4</v>
      </c>
      <c r="J246">
        <v>13510.1</v>
      </c>
      <c r="L246">
        <v>14591.6</v>
      </c>
      <c r="N246">
        <v>2772.4</v>
      </c>
      <c r="O246">
        <f t="shared" si="9"/>
        <v>3443.3208</v>
      </c>
      <c r="P246">
        <f t="shared" si="10"/>
        <v>6886.6415999999999</v>
      </c>
      <c r="Q246">
        <v>40</v>
      </c>
      <c r="S246" s="4">
        <f t="shared" si="11"/>
        <v>6926.6415999999999</v>
      </c>
    </row>
    <row r="247" spans="3:19" x14ac:dyDescent="0.2">
      <c r="C247" t="s">
        <v>167</v>
      </c>
      <c r="D247" t="s">
        <v>38</v>
      </c>
      <c r="E247" t="s">
        <v>9</v>
      </c>
      <c r="H247">
        <v>939.2</v>
      </c>
      <c r="J247">
        <v>2977.9</v>
      </c>
      <c r="L247">
        <v>3216.3</v>
      </c>
      <c r="N247">
        <v>939.2</v>
      </c>
      <c r="O247">
        <f t="shared" si="9"/>
        <v>1166.4864</v>
      </c>
      <c r="P247">
        <f t="shared" si="10"/>
        <v>2332.9728</v>
      </c>
      <c r="Q247">
        <v>40</v>
      </c>
      <c r="S247" s="4">
        <f t="shared" si="11"/>
        <v>2372.9728</v>
      </c>
    </row>
    <row r="248" spans="3:19" x14ac:dyDescent="0.2">
      <c r="C248" t="s">
        <v>79</v>
      </c>
      <c r="D248" t="s">
        <v>80</v>
      </c>
      <c r="E248" t="s">
        <v>71</v>
      </c>
      <c r="H248">
        <v>1922.7</v>
      </c>
      <c r="J248">
        <v>9369.5</v>
      </c>
      <c r="L248">
        <v>10119.5</v>
      </c>
      <c r="N248">
        <v>1922.7</v>
      </c>
      <c r="O248">
        <f t="shared" si="9"/>
        <v>2387.9933999999998</v>
      </c>
      <c r="P248">
        <f t="shared" si="10"/>
        <v>4775.9867999999997</v>
      </c>
      <c r="Q248">
        <v>40</v>
      </c>
      <c r="S248" s="4">
        <f t="shared" si="11"/>
        <v>4815.9867999999997</v>
      </c>
    </row>
    <row r="249" spans="3:19" x14ac:dyDescent="0.2">
      <c r="C249" t="s">
        <v>26</v>
      </c>
      <c r="D249" t="s">
        <v>27</v>
      </c>
      <c r="E249" t="s">
        <v>9</v>
      </c>
      <c r="H249">
        <v>747.5</v>
      </c>
      <c r="J249">
        <v>2370.1</v>
      </c>
      <c r="L249">
        <v>2559.9</v>
      </c>
      <c r="N249">
        <v>747.5</v>
      </c>
      <c r="O249">
        <f t="shared" si="9"/>
        <v>928.39499999999998</v>
      </c>
      <c r="P249">
        <f t="shared" si="10"/>
        <v>1856.79</v>
      </c>
      <c r="Q249">
        <v>40</v>
      </c>
      <c r="S249" s="4">
        <f t="shared" si="11"/>
        <v>1896.79</v>
      </c>
    </row>
    <row r="250" spans="3:19" x14ac:dyDescent="0.2">
      <c r="C250" t="s">
        <v>57</v>
      </c>
      <c r="D250" t="s">
        <v>38</v>
      </c>
      <c r="E250" t="s">
        <v>9</v>
      </c>
      <c r="H250">
        <v>939.2</v>
      </c>
      <c r="J250">
        <v>2977.9</v>
      </c>
      <c r="L250">
        <v>3216.3</v>
      </c>
      <c r="N250">
        <v>939.2</v>
      </c>
      <c r="O250">
        <f t="shared" si="9"/>
        <v>1166.4864</v>
      </c>
      <c r="P250">
        <f t="shared" si="10"/>
        <v>2332.9728</v>
      </c>
      <c r="Q250">
        <v>40</v>
      </c>
      <c r="S250" s="4">
        <f t="shared" si="11"/>
        <v>2372.9728</v>
      </c>
    </row>
    <row r="251" spans="3:19" x14ac:dyDescent="0.2">
      <c r="C251" t="s">
        <v>22</v>
      </c>
      <c r="D251" t="s">
        <v>18</v>
      </c>
      <c r="E251" t="s">
        <v>12</v>
      </c>
      <c r="H251">
        <v>1768.1</v>
      </c>
      <c r="J251">
        <v>8615.9</v>
      </c>
      <c r="L251">
        <v>9305.6</v>
      </c>
      <c r="N251">
        <v>1768.1</v>
      </c>
      <c r="O251">
        <f t="shared" si="9"/>
        <v>2195.9802</v>
      </c>
      <c r="P251">
        <f t="shared" si="10"/>
        <v>4391.9603999999999</v>
      </c>
      <c r="Q251">
        <v>40</v>
      </c>
      <c r="S251" s="4">
        <f t="shared" si="11"/>
        <v>4431.9603999999999</v>
      </c>
    </row>
    <row r="252" spans="3:19" x14ac:dyDescent="0.2">
      <c r="C252" t="s">
        <v>55</v>
      </c>
      <c r="D252" t="s">
        <v>55</v>
      </c>
      <c r="E252" t="s">
        <v>15</v>
      </c>
      <c r="H252">
        <v>1936.5</v>
      </c>
      <c r="J252">
        <v>9436.6</v>
      </c>
      <c r="L252">
        <v>10192</v>
      </c>
      <c r="N252">
        <v>1936.5</v>
      </c>
      <c r="O252">
        <f t="shared" si="9"/>
        <v>2405.1329999999998</v>
      </c>
      <c r="P252">
        <f t="shared" si="10"/>
        <v>4810.2659999999996</v>
      </c>
      <c r="Q252">
        <v>40</v>
      </c>
      <c r="S252" s="4">
        <f t="shared" si="11"/>
        <v>4850.2659999999996</v>
      </c>
    </row>
    <row r="253" spans="3:19" x14ac:dyDescent="0.2">
      <c r="C253" t="s">
        <v>125</v>
      </c>
      <c r="D253" t="s">
        <v>42</v>
      </c>
      <c r="E253" t="s">
        <v>34</v>
      </c>
      <c r="H253">
        <v>1921.7</v>
      </c>
      <c r="J253">
        <v>9364.5</v>
      </c>
      <c r="L253">
        <v>10114.1</v>
      </c>
      <c r="N253">
        <v>1921.7</v>
      </c>
      <c r="O253">
        <f t="shared" si="9"/>
        <v>2386.7514000000001</v>
      </c>
      <c r="P253">
        <f t="shared" si="10"/>
        <v>4773.5028000000002</v>
      </c>
      <c r="Q253">
        <v>40</v>
      </c>
      <c r="S253" s="4">
        <f t="shared" si="11"/>
        <v>4813.5028000000002</v>
      </c>
    </row>
    <row r="254" spans="3:19" x14ac:dyDescent="0.2">
      <c r="C254" t="s">
        <v>105</v>
      </c>
      <c r="D254" t="s">
        <v>105</v>
      </c>
      <c r="E254" t="s">
        <v>9</v>
      </c>
      <c r="H254">
        <v>849.7</v>
      </c>
      <c r="J254">
        <v>4140.8999999999996</v>
      </c>
      <c r="L254">
        <v>4472.3999999999996</v>
      </c>
      <c r="N254">
        <v>849.7</v>
      </c>
      <c r="O254">
        <f t="shared" si="9"/>
        <v>1055.3274000000001</v>
      </c>
      <c r="P254">
        <f t="shared" si="10"/>
        <v>2110.6548000000003</v>
      </c>
      <c r="Q254">
        <v>40</v>
      </c>
      <c r="S254" s="4">
        <f t="shared" si="11"/>
        <v>2150.6548000000003</v>
      </c>
    </row>
    <row r="255" spans="3:19" x14ac:dyDescent="0.2">
      <c r="C255" t="s">
        <v>18</v>
      </c>
      <c r="D255" t="s">
        <v>18</v>
      </c>
      <c r="E255" t="s">
        <v>12</v>
      </c>
      <c r="H255">
        <v>1768.1</v>
      </c>
      <c r="J255">
        <v>8615.9</v>
      </c>
      <c r="L255">
        <v>9305.6</v>
      </c>
      <c r="N255">
        <v>1768.1</v>
      </c>
      <c r="O255">
        <f t="shared" si="9"/>
        <v>2195.9802</v>
      </c>
      <c r="P255">
        <f t="shared" si="10"/>
        <v>4391.9603999999999</v>
      </c>
      <c r="Q255">
        <v>40</v>
      </c>
      <c r="S255" s="4">
        <f t="shared" si="11"/>
        <v>4431.9603999999999</v>
      </c>
    </row>
    <row r="256" spans="3:19" x14ac:dyDescent="0.2">
      <c r="C256" t="s">
        <v>73</v>
      </c>
      <c r="D256" t="s">
        <v>73</v>
      </c>
      <c r="E256" t="s">
        <v>54</v>
      </c>
      <c r="H256">
        <v>748.2</v>
      </c>
      <c r="J256">
        <v>3646.3</v>
      </c>
      <c r="L256">
        <v>3938.1</v>
      </c>
      <c r="N256">
        <v>748.2</v>
      </c>
      <c r="O256">
        <f t="shared" si="9"/>
        <v>929.26440000000002</v>
      </c>
      <c r="P256">
        <f t="shared" si="10"/>
        <v>1858.5288</v>
      </c>
      <c r="Q256">
        <v>40</v>
      </c>
      <c r="S256" s="4">
        <f t="shared" si="11"/>
        <v>1898.5288</v>
      </c>
    </row>
    <row r="257" spans="3:19" x14ac:dyDescent="0.2">
      <c r="C257" t="s">
        <v>164</v>
      </c>
      <c r="D257" t="s">
        <v>165</v>
      </c>
      <c r="E257" t="s">
        <v>9</v>
      </c>
      <c r="H257">
        <v>784.5</v>
      </c>
      <c r="J257">
        <v>2487.4</v>
      </c>
      <c r="L257">
        <v>2686.6</v>
      </c>
      <c r="N257">
        <v>784.5</v>
      </c>
      <c r="O257">
        <f t="shared" si="9"/>
        <v>974.34900000000005</v>
      </c>
      <c r="P257">
        <f t="shared" si="10"/>
        <v>1948.6980000000001</v>
      </c>
      <c r="Q257">
        <v>40</v>
      </c>
      <c r="S257" s="4">
        <f t="shared" si="11"/>
        <v>1988.6980000000001</v>
      </c>
    </row>
    <row r="258" spans="3:19" x14ac:dyDescent="0.2">
      <c r="C258" t="s">
        <v>21</v>
      </c>
      <c r="D258" t="s">
        <v>21</v>
      </c>
      <c r="E258" t="s">
        <v>9</v>
      </c>
      <c r="H258">
        <v>830.6</v>
      </c>
      <c r="J258">
        <v>4047.6</v>
      </c>
      <c r="L258">
        <v>4371.6000000000004</v>
      </c>
      <c r="N258">
        <v>830.6</v>
      </c>
      <c r="O258">
        <f t="shared" si="9"/>
        <v>1031.6052</v>
      </c>
      <c r="P258">
        <f t="shared" si="10"/>
        <v>2063.2103999999999</v>
      </c>
      <c r="Q258">
        <v>40</v>
      </c>
      <c r="S258" s="4">
        <f t="shared" si="11"/>
        <v>2103.2103999999999</v>
      </c>
    </row>
    <row r="259" spans="3:19" x14ac:dyDescent="0.2">
      <c r="C259" t="s">
        <v>107</v>
      </c>
      <c r="D259" t="s">
        <v>108</v>
      </c>
      <c r="E259" t="s">
        <v>9</v>
      </c>
      <c r="H259">
        <v>983.9</v>
      </c>
      <c r="J259">
        <v>3119.7</v>
      </c>
      <c r="L259">
        <v>3369.4</v>
      </c>
      <c r="N259">
        <v>983.9</v>
      </c>
      <c r="O259">
        <f t="shared" ref="O259:O322" si="12">N259*1.242</f>
        <v>1222.0038</v>
      </c>
      <c r="P259">
        <f t="shared" ref="P259:P322" si="13">O259*2</f>
        <v>2444.0075999999999</v>
      </c>
      <c r="Q259">
        <v>40</v>
      </c>
      <c r="S259" s="4">
        <f t="shared" ref="S259:S322" si="14">P259+Q259</f>
        <v>2484.0075999999999</v>
      </c>
    </row>
    <row r="260" spans="3:19" x14ac:dyDescent="0.2">
      <c r="C260" t="s">
        <v>105</v>
      </c>
      <c r="D260" t="s">
        <v>105</v>
      </c>
      <c r="E260" t="s">
        <v>9</v>
      </c>
      <c r="H260">
        <v>849.7</v>
      </c>
      <c r="J260">
        <v>4140.8999999999996</v>
      </c>
      <c r="L260">
        <v>4472.3999999999996</v>
      </c>
      <c r="N260">
        <v>849.7</v>
      </c>
      <c r="O260">
        <f t="shared" si="12"/>
        <v>1055.3274000000001</v>
      </c>
      <c r="P260">
        <f t="shared" si="13"/>
        <v>2110.6548000000003</v>
      </c>
      <c r="Q260">
        <v>40</v>
      </c>
      <c r="S260" s="4">
        <f t="shared" si="14"/>
        <v>2150.6548000000003</v>
      </c>
    </row>
    <row r="261" spans="3:19" x14ac:dyDescent="0.2">
      <c r="C261" t="s">
        <v>168</v>
      </c>
      <c r="D261" t="s">
        <v>168</v>
      </c>
      <c r="E261" t="s">
        <v>25</v>
      </c>
      <c r="H261">
        <v>2064.1</v>
      </c>
      <c r="J261">
        <v>10058.4</v>
      </c>
      <c r="L261">
        <v>10863.5</v>
      </c>
      <c r="N261">
        <v>2064.1</v>
      </c>
      <c r="O261">
        <f t="shared" si="12"/>
        <v>2563.6122</v>
      </c>
      <c r="P261">
        <f t="shared" si="13"/>
        <v>5127.2244000000001</v>
      </c>
      <c r="Q261">
        <v>40</v>
      </c>
      <c r="S261" s="4">
        <f t="shared" si="14"/>
        <v>5167.2244000000001</v>
      </c>
    </row>
    <row r="262" spans="3:19" x14ac:dyDescent="0.2">
      <c r="C262" t="s">
        <v>38</v>
      </c>
      <c r="D262" t="s">
        <v>38</v>
      </c>
      <c r="E262" t="s">
        <v>9</v>
      </c>
      <c r="H262">
        <v>939.2</v>
      </c>
      <c r="J262">
        <v>2977.9</v>
      </c>
      <c r="L262">
        <v>3216.3</v>
      </c>
      <c r="N262">
        <v>939.2</v>
      </c>
      <c r="O262">
        <f t="shared" si="12"/>
        <v>1166.4864</v>
      </c>
      <c r="P262">
        <f t="shared" si="13"/>
        <v>2332.9728</v>
      </c>
      <c r="Q262">
        <v>40</v>
      </c>
      <c r="S262" s="4">
        <f t="shared" si="14"/>
        <v>2372.9728</v>
      </c>
    </row>
    <row r="263" spans="3:19" x14ac:dyDescent="0.2">
      <c r="C263" t="s">
        <v>50</v>
      </c>
      <c r="D263" t="s">
        <v>51</v>
      </c>
      <c r="E263" t="s">
        <v>52</v>
      </c>
      <c r="H263">
        <v>1824.8</v>
      </c>
      <c r="J263">
        <v>8892.5</v>
      </c>
      <c r="L263">
        <v>9604.4</v>
      </c>
      <c r="N263">
        <v>1824.8</v>
      </c>
      <c r="O263">
        <f t="shared" si="12"/>
        <v>2266.4016000000001</v>
      </c>
      <c r="P263">
        <f t="shared" si="13"/>
        <v>4532.8032000000003</v>
      </c>
      <c r="Q263">
        <v>40</v>
      </c>
      <c r="S263" s="4">
        <f t="shared" si="14"/>
        <v>4572.8032000000003</v>
      </c>
    </row>
    <row r="264" spans="3:19" x14ac:dyDescent="0.2">
      <c r="C264" t="s">
        <v>169</v>
      </c>
      <c r="D264" t="s">
        <v>170</v>
      </c>
      <c r="E264" t="s">
        <v>171</v>
      </c>
      <c r="H264">
        <v>1924</v>
      </c>
      <c r="J264">
        <v>9375.9</v>
      </c>
      <c r="L264">
        <v>10126.4</v>
      </c>
      <c r="N264">
        <v>1924</v>
      </c>
      <c r="O264">
        <f t="shared" si="12"/>
        <v>2389.6080000000002</v>
      </c>
      <c r="P264">
        <f t="shared" si="13"/>
        <v>4779.2160000000003</v>
      </c>
      <c r="Q264">
        <v>40</v>
      </c>
      <c r="S264" s="4">
        <f t="shared" si="14"/>
        <v>4819.2160000000003</v>
      </c>
    </row>
    <row r="265" spans="3:19" x14ac:dyDescent="0.2">
      <c r="C265" t="s">
        <v>172</v>
      </c>
      <c r="D265" t="s">
        <v>172</v>
      </c>
      <c r="E265" t="s">
        <v>54</v>
      </c>
      <c r="H265">
        <v>602.70000000000005</v>
      </c>
      <c r="J265">
        <v>1910.9</v>
      </c>
      <c r="L265">
        <v>2063.9</v>
      </c>
      <c r="N265">
        <v>602.70000000000005</v>
      </c>
      <c r="O265">
        <f t="shared" si="12"/>
        <v>748.55340000000001</v>
      </c>
      <c r="P265">
        <f t="shared" si="13"/>
        <v>1497.1068</v>
      </c>
      <c r="Q265">
        <v>40</v>
      </c>
      <c r="S265" s="4">
        <f t="shared" si="14"/>
        <v>1537.1068</v>
      </c>
    </row>
    <row r="266" spans="3:19" x14ac:dyDescent="0.2">
      <c r="C266" t="s">
        <v>98</v>
      </c>
      <c r="D266" t="s">
        <v>98</v>
      </c>
      <c r="E266" t="s">
        <v>99</v>
      </c>
      <c r="H266">
        <v>1700.3</v>
      </c>
      <c r="J266">
        <v>8285.4</v>
      </c>
      <c r="L266">
        <v>8948.7000000000007</v>
      </c>
      <c r="N266">
        <v>1700.3</v>
      </c>
      <c r="O266">
        <f t="shared" si="12"/>
        <v>2111.7725999999998</v>
      </c>
      <c r="P266">
        <f t="shared" si="13"/>
        <v>4223.5451999999996</v>
      </c>
      <c r="Q266">
        <v>40</v>
      </c>
      <c r="S266" s="4">
        <f t="shared" si="14"/>
        <v>4263.5451999999996</v>
      </c>
    </row>
    <row r="267" spans="3:19" x14ac:dyDescent="0.2">
      <c r="C267" t="s">
        <v>39</v>
      </c>
      <c r="D267" t="s">
        <v>39</v>
      </c>
      <c r="E267" t="s">
        <v>9</v>
      </c>
      <c r="H267">
        <v>804.6</v>
      </c>
      <c r="J267">
        <v>3920.9</v>
      </c>
      <c r="L267">
        <v>4234.8</v>
      </c>
      <c r="N267">
        <v>804.6</v>
      </c>
      <c r="O267">
        <f t="shared" si="12"/>
        <v>999.31320000000005</v>
      </c>
      <c r="P267">
        <f t="shared" si="13"/>
        <v>1998.6264000000001</v>
      </c>
      <c r="Q267">
        <v>40</v>
      </c>
      <c r="S267" s="4">
        <f t="shared" si="14"/>
        <v>2038.6264000000001</v>
      </c>
    </row>
    <row r="268" spans="3:19" x14ac:dyDescent="0.2">
      <c r="C268" t="s">
        <v>13</v>
      </c>
      <c r="D268" t="s">
        <v>13</v>
      </c>
      <c r="E268" t="s">
        <v>9</v>
      </c>
      <c r="H268">
        <v>742.1</v>
      </c>
      <c r="J268">
        <v>3616.2</v>
      </c>
      <c r="L268">
        <v>3905.7</v>
      </c>
      <c r="N268">
        <v>742.1</v>
      </c>
      <c r="O268">
        <f t="shared" si="12"/>
        <v>921.68820000000005</v>
      </c>
      <c r="P268">
        <f t="shared" si="13"/>
        <v>1843.3764000000001</v>
      </c>
      <c r="Q268">
        <v>40</v>
      </c>
      <c r="S268" s="4">
        <f t="shared" si="14"/>
        <v>1883.3764000000001</v>
      </c>
    </row>
    <row r="269" spans="3:19" x14ac:dyDescent="0.2">
      <c r="C269" t="s">
        <v>173</v>
      </c>
      <c r="D269" t="s">
        <v>173</v>
      </c>
      <c r="E269" t="s">
        <v>174</v>
      </c>
      <c r="H269">
        <v>1980.5</v>
      </c>
      <c r="J269">
        <v>9651.2000000000007</v>
      </c>
      <c r="L269">
        <v>10423.799999999999</v>
      </c>
      <c r="N269">
        <v>1980.5</v>
      </c>
      <c r="O269">
        <f t="shared" si="12"/>
        <v>2459.7809999999999</v>
      </c>
      <c r="P269">
        <f t="shared" si="13"/>
        <v>4919.5619999999999</v>
      </c>
      <c r="Q269">
        <v>40</v>
      </c>
      <c r="S269" s="4">
        <f t="shared" si="14"/>
        <v>4959.5619999999999</v>
      </c>
    </row>
    <row r="270" spans="3:19" x14ac:dyDescent="0.2">
      <c r="C270" t="s">
        <v>43</v>
      </c>
      <c r="D270" t="s">
        <v>124</v>
      </c>
      <c r="E270" t="s">
        <v>15</v>
      </c>
      <c r="H270">
        <v>1875</v>
      </c>
      <c r="J270">
        <v>9137</v>
      </c>
      <c r="L270">
        <v>9868.5</v>
      </c>
      <c r="N270">
        <v>1875</v>
      </c>
      <c r="O270">
        <f t="shared" si="12"/>
        <v>2328.75</v>
      </c>
      <c r="P270">
        <f t="shared" si="13"/>
        <v>4657.5</v>
      </c>
      <c r="Q270">
        <v>40</v>
      </c>
      <c r="S270" s="4">
        <f t="shared" si="14"/>
        <v>4697.5</v>
      </c>
    </row>
    <row r="271" spans="3:19" x14ac:dyDescent="0.2">
      <c r="C271" t="s">
        <v>88</v>
      </c>
      <c r="D271" t="s">
        <v>31</v>
      </c>
      <c r="E271" t="s">
        <v>15</v>
      </c>
      <c r="H271">
        <v>1877.1</v>
      </c>
      <c r="J271">
        <v>9147</v>
      </c>
      <c r="L271">
        <v>9879.2000000000007</v>
      </c>
      <c r="N271">
        <v>1877.1</v>
      </c>
      <c r="O271">
        <f t="shared" si="12"/>
        <v>2331.3581999999997</v>
      </c>
      <c r="P271">
        <f t="shared" si="13"/>
        <v>4662.7163999999993</v>
      </c>
      <c r="Q271">
        <v>40</v>
      </c>
      <c r="S271" s="4">
        <f t="shared" si="14"/>
        <v>4702.7163999999993</v>
      </c>
    </row>
    <row r="272" spans="3:19" x14ac:dyDescent="0.2">
      <c r="C272" t="s">
        <v>131</v>
      </c>
      <c r="D272" t="s">
        <v>131</v>
      </c>
      <c r="E272" t="s">
        <v>45</v>
      </c>
      <c r="H272">
        <v>2500.1999999999998</v>
      </c>
      <c r="J272">
        <v>12183.8</v>
      </c>
      <c r="L272">
        <v>13159.1</v>
      </c>
      <c r="N272">
        <v>2500.1999999999998</v>
      </c>
      <c r="O272">
        <f t="shared" si="12"/>
        <v>3105.2483999999999</v>
      </c>
      <c r="P272">
        <f t="shared" si="13"/>
        <v>6210.4967999999999</v>
      </c>
      <c r="Q272">
        <v>40</v>
      </c>
      <c r="S272" s="4">
        <f t="shared" si="14"/>
        <v>6250.4967999999999</v>
      </c>
    </row>
    <row r="273" spans="3:19" x14ac:dyDescent="0.2">
      <c r="C273" t="s">
        <v>124</v>
      </c>
      <c r="D273" t="s">
        <v>124</v>
      </c>
      <c r="E273" t="s">
        <v>15</v>
      </c>
      <c r="H273">
        <v>1875</v>
      </c>
      <c r="J273">
        <v>9137</v>
      </c>
      <c r="L273">
        <v>9868.5</v>
      </c>
      <c r="N273">
        <v>1875</v>
      </c>
      <c r="O273">
        <f t="shared" si="12"/>
        <v>2328.75</v>
      </c>
      <c r="P273">
        <f t="shared" si="13"/>
        <v>4657.5</v>
      </c>
      <c r="Q273">
        <v>40</v>
      </c>
      <c r="S273" s="4">
        <f t="shared" si="14"/>
        <v>4697.5</v>
      </c>
    </row>
    <row r="274" spans="3:19" x14ac:dyDescent="0.2">
      <c r="C274" t="s">
        <v>55</v>
      </c>
      <c r="D274" t="s">
        <v>55</v>
      </c>
      <c r="E274" t="s">
        <v>15</v>
      </c>
      <c r="H274">
        <v>1936.5</v>
      </c>
      <c r="J274">
        <v>9436.6</v>
      </c>
      <c r="L274">
        <v>10192</v>
      </c>
      <c r="N274">
        <v>1936.5</v>
      </c>
      <c r="O274">
        <f t="shared" si="12"/>
        <v>2405.1329999999998</v>
      </c>
      <c r="P274">
        <f t="shared" si="13"/>
        <v>4810.2659999999996</v>
      </c>
      <c r="Q274">
        <v>40</v>
      </c>
      <c r="S274" s="4">
        <f t="shared" si="14"/>
        <v>4850.2659999999996</v>
      </c>
    </row>
    <row r="275" spans="3:19" x14ac:dyDescent="0.2">
      <c r="C275" t="s">
        <v>86</v>
      </c>
      <c r="D275" t="s">
        <v>68</v>
      </c>
      <c r="E275" t="s">
        <v>9</v>
      </c>
      <c r="H275">
        <v>806.3</v>
      </c>
      <c r="J275">
        <v>3929.1</v>
      </c>
      <c r="L275">
        <v>4243.6000000000004</v>
      </c>
      <c r="N275">
        <v>806.3</v>
      </c>
      <c r="O275">
        <f t="shared" si="12"/>
        <v>1001.4245999999999</v>
      </c>
      <c r="P275">
        <f t="shared" si="13"/>
        <v>2002.8491999999999</v>
      </c>
      <c r="Q275">
        <v>40</v>
      </c>
      <c r="S275" s="4">
        <f t="shared" si="14"/>
        <v>2042.8491999999999</v>
      </c>
    </row>
    <row r="276" spans="3:19" x14ac:dyDescent="0.2">
      <c r="C276" t="s">
        <v>74</v>
      </c>
      <c r="D276" t="s">
        <v>75</v>
      </c>
      <c r="E276" t="s">
        <v>9</v>
      </c>
      <c r="H276">
        <v>864.7</v>
      </c>
      <c r="J276">
        <v>4213.5</v>
      </c>
      <c r="L276">
        <v>4550.8</v>
      </c>
      <c r="N276">
        <v>864.7</v>
      </c>
      <c r="O276">
        <f t="shared" si="12"/>
        <v>1073.9574</v>
      </c>
      <c r="P276">
        <f t="shared" si="13"/>
        <v>2147.9148</v>
      </c>
      <c r="Q276">
        <v>40</v>
      </c>
      <c r="S276" s="4">
        <f t="shared" si="14"/>
        <v>2187.9148</v>
      </c>
    </row>
    <row r="277" spans="3:19" x14ac:dyDescent="0.2">
      <c r="C277" t="s">
        <v>40</v>
      </c>
      <c r="D277" t="s">
        <v>41</v>
      </c>
      <c r="E277" t="s">
        <v>9</v>
      </c>
      <c r="H277">
        <v>318.8</v>
      </c>
      <c r="J277">
        <v>575.1</v>
      </c>
      <c r="L277">
        <v>621.1</v>
      </c>
      <c r="N277">
        <v>318.8</v>
      </c>
      <c r="O277">
        <f t="shared" si="12"/>
        <v>395.94960000000003</v>
      </c>
      <c r="P277">
        <f t="shared" si="13"/>
        <v>791.89920000000006</v>
      </c>
      <c r="Q277">
        <v>40</v>
      </c>
      <c r="S277" s="4">
        <f t="shared" si="14"/>
        <v>831.89920000000006</v>
      </c>
    </row>
    <row r="278" spans="3:19" x14ac:dyDescent="0.2">
      <c r="C278" t="s">
        <v>175</v>
      </c>
      <c r="D278" t="s">
        <v>53</v>
      </c>
      <c r="E278" t="s">
        <v>54</v>
      </c>
      <c r="H278">
        <v>805.9</v>
      </c>
      <c r="J278">
        <v>3927.1</v>
      </c>
      <c r="L278">
        <v>4241.3999999999996</v>
      </c>
      <c r="N278">
        <v>805.9</v>
      </c>
      <c r="O278">
        <f t="shared" si="12"/>
        <v>1000.9277999999999</v>
      </c>
      <c r="P278">
        <f t="shared" si="13"/>
        <v>2001.8555999999999</v>
      </c>
      <c r="Q278">
        <v>40</v>
      </c>
      <c r="S278" s="4">
        <f t="shared" si="14"/>
        <v>2041.8555999999999</v>
      </c>
    </row>
    <row r="279" spans="3:19" x14ac:dyDescent="0.2">
      <c r="C279" t="s">
        <v>67</v>
      </c>
      <c r="D279" t="s">
        <v>68</v>
      </c>
      <c r="E279" t="s">
        <v>9</v>
      </c>
      <c r="H279">
        <v>806.3</v>
      </c>
      <c r="J279">
        <v>3929.1</v>
      </c>
      <c r="L279">
        <v>4243.6000000000004</v>
      </c>
      <c r="N279">
        <v>806.3</v>
      </c>
      <c r="O279">
        <f t="shared" si="12"/>
        <v>1001.4245999999999</v>
      </c>
      <c r="P279">
        <f t="shared" si="13"/>
        <v>2002.8491999999999</v>
      </c>
      <c r="Q279">
        <v>40</v>
      </c>
      <c r="S279" s="4">
        <f t="shared" si="14"/>
        <v>2042.8491999999999</v>
      </c>
    </row>
    <row r="280" spans="3:19" x14ac:dyDescent="0.2">
      <c r="C280" t="s">
        <v>90</v>
      </c>
      <c r="D280" t="s">
        <v>90</v>
      </c>
      <c r="E280" t="s">
        <v>9</v>
      </c>
      <c r="H280">
        <v>890.6</v>
      </c>
      <c r="J280">
        <v>4340.1000000000004</v>
      </c>
      <c r="L280">
        <v>4687.5</v>
      </c>
      <c r="N280">
        <v>890.6</v>
      </c>
      <c r="O280">
        <f t="shared" si="12"/>
        <v>1106.1251999999999</v>
      </c>
      <c r="P280">
        <f t="shared" si="13"/>
        <v>2212.2503999999999</v>
      </c>
      <c r="Q280">
        <v>40</v>
      </c>
      <c r="S280" s="4">
        <f t="shared" si="14"/>
        <v>2252.2503999999999</v>
      </c>
    </row>
    <row r="281" spans="3:19" x14ac:dyDescent="0.2">
      <c r="C281" t="s">
        <v>98</v>
      </c>
      <c r="D281" t="s">
        <v>98</v>
      </c>
      <c r="E281" t="s">
        <v>99</v>
      </c>
      <c r="H281">
        <v>1700.3</v>
      </c>
      <c r="J281">
        <v>8285.4</v>
      </c>
      <c r="L281">
        <v>8948.7000000000007</v>
      </c>
      <c r="N281">
        <v>1700.3</v>
      </c>
      <c r="O281">
        <f t="shared" si="12"/>
        <v>2111.7725999999998</v>
      </c>
      <c r="P281">
        <f t="shared" si="13"/>
        <v>4223.5451999999996</v>
      </c>
      <c r="Q281">
        <v>40</v>
      </c>
      <c r="S281" s="4">
        <f t="shared" si="14"/>
        <v>4263.5451999999996</v>
      </c>
    </row>
    <row r="282" spans="3:19" x14ac:dyDescent="0.2">
      <c r="C282" t="s">
        <v>95</v>
      </c>
      <c r="D282" t="s">
        <v>95</v>
      </c>
      <c r="E282" t="s">
        <v>96</v>
      </c>
      <c r="H282">
        <v>2446.1999999999998</v>
      </c>
      <c r="J282">
        <v>11920.4</v>
      </c>
      <c r="L282">
        <v>12874.6</v>
      </c>
      <c r="N282">
        <v>2446.1999999999998</v>
      </c>
      <c r="O282">
        <f t="shared" si="12"/>
        <v>3038.1803999999997</v>
      </c>
      <c r="P282">
        <f t="shared" si="13"/>
        <v>6076.3607999999995</v>
      </c>
      <c r="Q282">
        <v>40</v>
      </c>
      <c r="S282" s="4">
        <f t="shared" si="14"/>
        <v>6116.3607999999995</v>
      </c>
    </row>
    <row r="283" spans="3:19" x14ac:dyDescent="0.2">
      <c r="C283" t="s">
        <v>57</v>
      </c>
      <c r="D283" t="s">
        <v>38</v>
      </c>
      <c r="E283" t="s">
        <v>9</v>
      </c>
      <c r="H283">
        <v>939.2</v>
      </c>
      <c r="J283">
        <v>2977.9</v>
      </c>
      <c r="L283">
        <v>3216.3</v>
      </c>
      <c r="N283">
        <v>939.2</v>
      </c>
      <c r="O283">
        <f t="shared" si="12"/>
        <v>1166.4864</v>
      </c>
      <c r="P283">
        <f t="shared" si="13"/>
        <v>2332.9728</v>
      </c>
      <c r="Q283">
        <v>40</v>
      </c>
      <c r="S283" s="4">
        <f t="shared" si="14"/>
        <v>2372.9728</v>
      </c>
    </row>
    <row r="284" spans="3:19" x14ac:dyDescent="0.2">
      <c r="C284" t="s">
        <v>105</v>
      </c>
      <c r="D284" t="s">
        <v>105</v>
      </c>
      <c r="E284" t="s">
        <v>9</v>
      </c>
      <c r="H284">
        <v>849.7</v>
      </c>
      <c r="J284">
        <v>4140.8999999999996</v>
      </c>
      <c r="L284">
        <v>4472.3999999999996</v>
      </c>
      <c r="N284">
        <v>849.7</v>
      </c>
      <c r="O284">
        <f t="shared" si="12"/>
        <v>1055.3274000000001</v>
      </c>
      <c r="P284">
        <f t="shared" si="13"/>
        <v>2110.6548000000003</v>
      </c>
      <c r="Q284">
        <v>40</v>
      </c>
      <c r="S284" s="4">
        <f t="shared" si="14"/>
        <v>2150.6548000000003</v>
      </c>
    </row>
    <row r="285" spans="3:19" x14ac:dyDescent="0.2">
      <c r="C285" t="s">
        <v>38</v>
      </c>
      <c r="D285" t="s">
        <v>38</v>
      </c>
      <c r="E285" t="s">
        <v>9</v>
      </c>
      <c r="H285">
        <v>939.2</v>
      </c>
      <c r="J285">
        <v>2977.9</v>
      </c>
      <c r="L285">
        <v>3216.3</v>
      </c>
      <c r="N285">
        <v>939.2</v>
      </c>
      <c r="O285">
        <f t="shared" si="12"/>
        <v>1166.4864</v>
      </c>
      <c r="P285">
        <f t="shared" si="13"/>
        <v>2332.9728</v>
      </c>
      <c r="Q285">
        <v>40</v>
      </c>
      <c r="S285" s="4">
        <f t="shared" si="14"/>
        <v>2372.9728</v>
      </c>
    </row>
    <row r="286" spans="3:19" x14ac:dyDescent="0.2">
      <c r="C286" t="s">
        <v>33</v>
      </c>
      <c r="D286" t="s">
        <v>33</v>
      </c>
      <c r="E286" t="s">
        <v>34</v>
      </c>
      <c r="H286">
        <v>1839.1</v>
      </c>
      <c r="J286">
        <v>8961.7999999999993</v>
      </c>
      <c r="L286">
        <v>9679.2000000000007</v>
      </c>
      <c r="N286">
        <v>1839.1</v>
      </c>
      <c r="O286">
        <f t="shared" si="12"/>
        <v>2284.1621999999998</v>
      </c>
      <c r="P286">
        <f t="shared" si="13"/>
        <v>4568.3243999999995</v>
      </c>
      <c r="Q286">
        <v>40</v>
      </c>
      <c r="S286" s="4">
        <f t="shared" si="14"/>
        <v>4608.3243999999995</v>
      </c>
    </row>
    <row r="287" spans="3:19" x14ac:dyDescent="0.2">
      <c r="C287" t="s">
        <v>38</v>
      </c>
      <c r="D287" t="s">
        <v>38</v>
      </c>
      <c r="E287" t="s">
        <v>9</v>
      </c>
      <c r="H287">
        <v>939.2</v>
      </c>
      <c r="J287">
        <v>2977.9</v>
      </c>
      <c r="L287">
        <v>3216.3</v>
      </c>
      <c r="N287">
        <v>939.2</v>
      </c>
      <c r="O287">
        <f t="shared" si="12"/>
        <v>1166.4864</v>
      </c>
      <c r="P287">
        <f t="shared" si="13"/>
        <v>2332.9728</v>
      </c>
      <c r="Q287">
        <v>40</v>
      </c>
      <c r="S287" s="4">
        <f t="shared" si="14"/>
        <v>2372.9728</v>
      </c>
    </row>
    <row r="288" spans="3:19" x14ac:dyDescent="0.2">
      <c r="C288" t="s">
        <v>8</v>
      </c>
      <c r="D288" t="s">
        <v>8</v>
      </c>
      <c r="E288" t="s">
        <v>9</v>
      </c>
      <c r="H288">
        <v>790.7</v>
      </c>
      <c r="J288">
        <v>3853.2</v>
      </c>
      <c r="L288">
        <v>4161.6000000000004</v>
      </c>
      <c r="N288">
        <v>790.7</v>
      </c>
      <c r="O288">
        <f t="shared" si="12"/>
        <v>982.04940000000011</v>
      </c>
      <c r="P288">
        <f t="shared" si="13"/>
        <v>1964.0988000000002</v>
      </c>
      <c r="Q288">
        <v>40</v>
      </c>
      <c r="S288" s="4">
        <f t="shared" si="14"/>
        <v>2004.0988000000002</v>
      </c>
    </row>
    <row r="289" spans="3:19" x14ac:dyDescent="0.2">
      <c r="C289" t="s">
        <v>176</v>
      </c>
      <c r="D289" t="s">
        <v>138</v>
      </c>
      <c r="E289" t="s">
        <v>54</v>
      </c>
      <c r="G289" t="s">
        <v>177</v>
      </c>
      <c r="H289">
        <v>406.4</v>
      </c>
      <c r="J289">
        <v>1288.7</v>
      </c>
      <c r="L289">
        <v>1391.9</v>
      </c>
      <c r="N289">
        <v>406.4</v>
      </c>
      <c r="O289">
        <f t="shared" si="12"/>
        <v>504.74879999999996</v>
      </c>
      <c r="P289">
        <f t="shared" si="13"/>
        <v>1009.4975999999999</v>
      </c>
      <c r="Q289">
        <v>40</v>
      </c>
      <c r="S289" s="4">
        <f t="shared" si="14"/>
        <v>1049.4975999999999</v>
      </c>
    </row>
    <row r="290" spans="3:19" x14ac:dyDescent="0.2">
      <c r="C290" t="s">
        <v>90</v>
      </c>
      <c r="D290" t="s">
        <v>90</v>
      </c>
      <c r="E290" t="s">
        <v>9</v>
      </c>
      <c r="H290">
        <v>890.6</v>
      </c>
      <c r="J290">
        <v>4340.1000000000004</v>
      </c>
      <c r="L290">
        <v>4687.5</v>
      </c>
      <c r="N290">
        <v>890.6</v>
      </c>
      <c r="O290">
        <f t="shared" si="12"/>
        <v>1106.1251999999999</v>
      </c>
      <c r="P290">
        <f t="shared" si="13"/>
        <v>2212.2503999999999</v>
      </c>
      <c r="Q290">
        <v>40</v>
      </c>
      <c r="S290" s="4">
        <f t="shared" si="14"/>
        <v>2252.2503999999999</v>
      </c>
    </row>
    <row r="291" spans="3:19" x14ac:dyDescent="0.2">
      <c r="C291" t="s">
        <v>94</v>
      </c>
      <c r="D291" t="s">
        <v>95</v>
      </c>
      <c r="E291" t="s">
        <v>96</v>
      </c>
      <c r="H291">
        <v>2446.1999999999998</v>
      </c>
      <c r="J291">
        <v>11920.4</v>
      </c>
      <c r="L291">
        <v>12874.6</v>
      </c>
      <c r="N291">
        <v>2446.1999999999998</v>
      </c>
      <c r="O291">
        <f t="shared" si="12"/>
        <v>3038.1803999999997</v>
      </c>
      <c r="P291">
        <f t="shared" si="13"/>
        <v>6076.3607999999995</v>
      </c>
      <c r="Q291">
        <v>40</v>
      </c>
      <c r="S291" s="4">
        <f t="shared" si="14"/>
        <v>6116.3607999999995</v>
      </c>
    </row>
    <row r="292" spans="3:19" x14ac:dyDescent="0.2">
      <c r="C292" t="s">
        <v>73</v>
      </c>
      <c r="D292" t="s">
        <v>73</v>
      </c>
      <c r="E292" t="s">
        <v>54</v>
      </c>
      <c r="H292">
        <v>748.2</v>
      </c>
      <c r="J292">
        <v>3646.3</v>
      </c>
      <c r="L292">
        <v>3938.1</v>
      </c>
      <c r="N292">
        <v>748.2</v>
      </c>
      <c r="O292">
        <f t="shared" si="12"/>
        <v>929.26440000000002</v>
      </c>
      <c r="P292">
        <f t="shared" si="13"/>
        <v>1858.5288</v>
      </c>
      <c r="Q292">
        <v>40</v>
      </c>
      <c r="S292" s="4">
        <f t="shared" si="14"/>
        <v>1898.5288</v>
      </c>
    </row>
    <row r="293" spans="3:19" x14ac:dyDescent="0.2">
      <c r="C293" t="s">
        <v>178</v>
      </c>
      <c r="D293" t="s">
        <v>103</v>
      </c>
      <c r="E293" t="s">
        <v>104</v>
      </c>
      <c r="H293">
        <v>1765.1</v>
      </c>
      <c r="J293">
        <v>8601.7000000000007</v>
      </c>
      <c r="L293">
        <v>9290.2000000000007</v>
      </c>
      <c r="N293">
        <v>1765.1</v>
      </c>
      <c r="O293">
        <f t="shared" si="12"/>
        <v>2192.2541999999999</v>
      </c>
      <c r="P293">
        <f t="shared" si="13"/>
        <v>4384.5083999999997</v>
      </c>
      <c r="Q293">
        <v>40</v>
      </c>
      <c r="S293" s="4">
        <f t="shared" si="14"/>
        <v>4424.5083999999997</v>
      </c>
    </row>
    <row r="294" spans="3:19" x14ac:dyDescent="0.2">
      <c r="C294" t="s">
        <v>38</v>
      </c>
      <c r="D294" t="s">
        <v>38</v>
      </c>
      <c r="E294" t="s">
        <v>9</v>
      </c>
      <c r="H294">
        <v>939.2</v>
      </c>
      <c r="J294">
        <v>2977.9</v>
      </c>
      <c r="L294">
        <v>3216.3</v>
      </c>
      <c r="N294">
        <v>939.2</v>
      </c>
      <c r="O294">
        <f t="shared" si="12"/>
        <v>1166.4864</v>
      </c>
      <c r="P294">
        <f t="shared" si="13"/>
        <v>2332.9728</v>
      </c>
      <c r="Q294">
        <v>40</v>
      </c>
      <c r="S294" s="4">
        <f t="shared" si="14"/>
        <v>2372.9728</v>
      </c>
    </row>
    <row r="295" spans="3:19" x14ac:dyDescent="0.2">
      <c r="C295" t="s">
        <v>39</v>
      </c>
      <c r="D295" t="s">
        <v>39</v>
      </c>
      <c r="E295" t="s">
        <v>9</v>
      </c>
      <c r="H295">
        <v>804.6</v>
      </c>
      <c r="J295">
        <v>3920.9</v>
      </c>
      <c r="L295">
        <v>4234.8</v>
      </c>
      <c r="N295">
        <v>804.6</v>
      </c>
      <c r="O295">
        <f t="shared" si="12"/>
        <v>999.31320000000005</v>
      </c>
      <c r="P295">
        <f t="shared" si="13"/>
        <v>1998.6264000000001</v>
      </c>
      <c r="Q295">
        <v>40</v>
      </c>
      <c r="S295" s="4">
        <f t="shared" si="14"/>
        <v>2038.6264000000001</v>
      </c>
    </row>
    <row r="296" spans="3:19" x14ac:dyDescent="0.2">
      <c r="C296" t="s">
        <v>124</v>
      </c>
      <c r="D296" t="s">
        <v>124</v>
      </c>
      <c r="E296" t="s">
        <v>15</v>
      </c>
      <c r="H296">
        <v>1875</v>
      </c>
      <c r="J296">
        <v>9137</v>
      </c>
      <c r="L296">
        <v>9868.5</v>
      </c>
      <c r="N296">
        <v>1875</v>
      </c>
      <c r="O296">
        <f t="shared" si="12"/>
        <v>2328.75</v>
      </c>
      <c r="P296">
        <f t="shared" si="13"/>
        <v>4657.5</v>
      </c>
      <c r="Q296">
        <v>40</v>
      </c>
      <c r="S296" s="4">
        <f t="shared" si="14"/>
        <v>4697.5</v>
      </c>
    </row>
    <row r="297" spans="3:19" x14ac:dyDescent="0.2">
      <c r="C297" t="s">
        <v>56</v>
      </c>
      <c r="D297" t="s">
        <v>56</v>
      </c>
      <c r="E297" t="s">
        <v>9</v>
      </c>
      <c r="H297">
        <v>698.2</v>
      </c>
      <c r="J297">
        <v>3402.6</v>
      </c>
      <c r="L297">
        <v>3675</v>
      </c>
      <c r="N297">
        <v>698.2</v>
      </c>
      <c r="O297">
        <f t="shared" si="12"/>
        <v>867.1644</v>
      </c>
      <c r="P297">
        <f t="shared" si="13"/>
        <v>1734.3288</v>
      </c>
      <c r="Q297">
        <v>40</v>
      </c>
      <c r="S297" s="4">
        <f t="shared" si="14"/>
        <v>1774.3288</v>
      </c>
    </row>
    <row r="298" spans="3:19" x14ac:dyDescent="0.2">
      <c r="C298" t="s">
        <v>93</v>
      </c>
      <c r="D298" t="s">
        <v>93</v>
      </c>
      <c r="E298" t="s">
        <v>9</v>
      </c>
      <c r="H298">
        <v>809.4</v>
      </c>
      <c r="J298">
        <v>3944.3</v>
      </c>
      <c r="L298">
        <v>4260</v>
      </c>
      <c r="N298">
        <v>809.4</v>
      </c>
      <c r="O298">
        <f t="shared" si="12"/>
        <v>1005.2747999999999</v>
      </c>
      <c r="P298">
        <f t="shared" si="13"/>
        <v>2010.5495999999998</v>
      </c>
      <c r="Q298">
        <v>40</v>
      </c>
      <c r="S298" s="4">
        <f t="shared" si="14"/>
        <v>2050.5495999999998</v>
      </c>
    </row>
    <row r="299" spans="3:19" x14ac:dyDescent="0.2">
      <c r="C299" t="s">
        <v>90</v>
      </c>
      <c r="D299" t="s">
        <v>90</v>
      </c>
      <c r="E299" t="s">
        <v>9</v>
      </c>
      <c r="H299">
        <v>890.6</v>
      </c>
      <c r="J299">
        <v>4340.1000000000004</v>
      </c>
      <c r="L299">
        <v>4687.5</v>
      </c>
      <c r="N299">
        <v>890.6</v>
      </c>
      <c r="O299">
        <f t="shared" si="12"/>
        <v>1106.1251999999999</v>
      </c>
      <c r="P299">
        <f t="shared" si="13"/>
        <v>2212.2503999999999</v>
      </c>
      <c r="Q299">
        <v>40</v>
      </c>
      <c r="S299" s="4">
        <f t="shared" si="14"/>
        <v>2252.2503999999999</v>
      </c>
    </row>
    <row r="300" spans="3:19" x14ac:dyDescent="0.2">
      <c r="C300" t="s">
        <v>8</v>
      </c>
      <c r="D300" t="s">
        <v>8</v>
      </c>
      <c r="E300" t="s">
        <v>9</v>
      </c>
      <c r="H300">
        <v>790.7</v>
      </c>
      <c r="J300">
        <v>3853.2</v>
      </c>
      <c r="L300">
        <v>4161.6000000000004</v>
      </c>
      <c r="N300">
        <v>790.7</v>
      </c>
      <c r="O300">
        <f t="shared" si="12"/>
        <v>982.04940000000011</v>
      </c>
      <c r="P300">
        <f t="shared" si="13"/>
        <v>1964.0988000000002</v>
      </c>
      <c r="Q300">
        <v>40</v>
      </c>
      <c r="S300" s="4">
        <f t="shared" si="14"/>
        <v>2004.0988000000002</v>
      </c>
    </row>
    <row r="301" spans="3:19" x14ac:dyDescent="0.2">
      <c r="C301" t="s">
        <v>38</v>
      </c>
      <c r="D301" t="s">
        <v>38</v>
      </c>
      <c r="E301" t="s">
        <v>9</v>
      </c>
      <c r="H301">
        <v>939.2</v>
      </c>
      <c r="J301">
        <v>2977.9</v>
      </c>
      <c r="L301">
        <v>3216.3</v>
      </c>
      <c r="N301">
        <v>939.2</v>
      </c>
      <c r="O301">
        <f t="shared" si="12"/>
        <v>1166.4864</v>
      </c>
      <c r="P301">
        <f t="shared" si="13"/>
        <v>2332.9728</v>
      </c>
      <c r="Q301">
        <v>40</v>
      </c>
      <c r="S301" s="4">
        <f t="shared" si="14"/>
        <v>2372.9728</v>
      </c>
    </row>
    <row r="302" spans="3:19" x14ac:dyDescent="0.2">
      <c r="C302" t="s">
        <v>22</v>
      </c>
      <c r="D302" t="s">
        <v>18</v>
      </c>
      <c r="E302" t="s">
        <v>12</v>
      </c>
      <c r="H302">
        <v>1768.1</v>
      </c>
      <c r="J302">
        <v>8615.9</v>
      </c>
      <c r="L302">
        <v>9305.6</v>
      </c>
      <c r="N302">
        <v>1768.1</v>
      </c>
      <c r="O302">
        <f t="shared" si="12"/>
        <v>2195.9802</v>
      </c>
      <c r="P302">
        <f t="shared" si="13"/>
        <v>4391.9603999999999</v>
      </c>
      <c r="Q302">
        <v>40</v>
      </c>
      <c r="S302" s="4">
        <f t="shared" si="14"/>
        <v>4431.9603999999999</v>
      </c>
    </row>
    <row r="303" spans="3:19" x14ac:dyDescent="0.2">
      <c r="C303" t="s">
        <v>98</v>
      </c>
      <c r="D303" t="s">
        <v>98</v>
      </c>
      <c r="E303" t="s">
        <v>99</v>
      </c>
      <c r="H303">
        <v>1700.3</v>
      </c>
      <c r="J303">
        <v>8285.4</v>
      </c>
      <c r="L303">
        <v>8948.7000000000007</v>
      </c>
      <c r="N303">
        <v>1700.3</v>
      </c>
      <c r="O303">
        <f t="shared" si="12"/>
        <v>2111.7725999999998</v>
      </c>
      <c r="P303">
        <f t="shared" si="13"/>
        <v>4223.5451999999996</v>
      </c>
      <c r="Q303">
        <v>40</v>
      </c>
      <c r="S303" s="4">
        <f t="shared" si="14"/>
        <v>4263.5451999999996</v>
      </c>
    </row>
    <row r="304" spans="3:19" x14ac:dyDescent="0.2">
      <c r="C304" t="s">
        <v>179</v>
      </c>
      <c r="D304" t="s">
        <v>98</v>
      </c>
      <c r="E304" t="s">
        <v>99</v>
      </c>
      <c r="H304">
        <v>1700.3</v>
      </c>
      <c r="J304">
        <v>8285.4</v>
      </c>
      <c r="L304">
        <v>8948.7000000000007</v>
      </c>
      <c r="N304">
        <v>1700.3</v>
      </c>
      <c r="O304">
        <f t="shared" si="12"/>
        <v>2111.7725999999998</v>
      </c>
      <c r="P304">
        <f t="shared" si="13"/>
        <v>4223.5451999999996</v>
      </c>
      <c r="Q304">
        <v>40</v>
      </c>
      <c r="S304" s="4">
        <f t="shared" si="14"/>
        <v>4263.5451999999996</v>
      </c>
    </row>
    <row r="305" spans="3:19" x14ac:dyDescent="0.2">
      <c r="C305" t="s">
        <v>95</v>
      </c>
      <c r="D305" t="s">
        <v>95</v>
      </c>
      <c r="E305" t="s">
        <v>96</v>
      </c>
      <c r="H305">
        <v>2446.1999999999998</v>
      </c>
      <c r="J305">
        <v>11920.4</v>
      </c>
      <c r="L305">
        <v>12874.6</v>
      </c>
      <c r="N305">
        <v>2446.1999999999998</v>
      </c>
      <c r="O305">
        <f t="shared" si="12"/>
        <v>3038.1803999999997</v>
      </c>
      <c r="P305">
        <f t="shared" si="13"/>
        <v>6076.3607999999995</v>
      </c>
      <c r="Q305">
        <v>40</v>
      </c>
      <c r="S305" s="4">
        <f t="shared" si="14"/>
        <v>6116.3607999999995</v>
      </c>
    </row>
    <row r="306" spans="3:19" x14ac:dyDescent="0.2">
      <c r="C306" t="s">
        <v>98</v>
      </c>
      <c r="D306" t="s">
        <v>98</v>
      </c>
      <c r="E306" t="s">
        <v>99</v>
      </c>
      <c r="H306">
        <v>1700.3</v>
      </c>
      <c r="J306">
        <v>8285.4</v>
      </c>
      <c r="L306">
        <v>8948.7000000000007</v>
      </c>
      <c r="N306">
        <v>1700.3</v>
      </c>
      <c r="O306">
        <f t="shared" si="12"/>
        <v>2111.7725999999998</v>
      </c>
      <c r="P306">
        <f t="shared" si="13"/>
        <v>4223.5451999999996</v>
      </c>
      <c r="Q306">
        <v>40</v>
      </c>
      <c r="S306" s="4">
        <f t="shared" si="14"/>
        <v>4263.5451999999996</v>
      </c>
    </row>
    <row r="307" spans="3:19" x14ac:dyDescent="0.2">
      <c r="C307" t="s">
        <v>33</v>
      </c>
      <c r="D307" t="s">
        <v>33</v>
      </c>
      <c r="E307" t="s">
        <v>34</v>
      </c>
      <c r="H307">
        <v>1839.1</v>
      </c>
      <c r="J307">
        <v>8961.7999999999993</v>
      </c>
      <c r="L307">
        <v>9679.2000000000007</v>
      </c>
      <c r="N307">
        <v>1839.1</v>
      </c>
      <c r="O307">
        <f t="shared" si="12"/>
        <v>2284.1621999999998</v>
      </c>
      <c r="P307">
        <f t="shared" si="13"/>
        <v>4568.3243999999995</v>
      </c>
      <c r="Q307">
        <v>40</v>
      </c>
      <c r="S307" s="4">
        <f t="shared" si="14"/>
        <v>4608.3243999999995</v>
      </c>
    </row>
    <row r="308" spans="3:19" x14ac:dyDescent="0.2">
      <c r="C308" t="s">
        <v>127</v>
      </c>
      <c r="D308" t="s">
        <v>127</v>
      </c>
      <c r="E308" t="s">
        <v>128</v>
      </c>
      <c r="H308">
        <v>1948.2</v>
      </c>
      <c r="J308">
        <v>9493.6</v>
      </c>
      <c r="L308">
        <v>10253.5</v>
      </c>
      <c r="N308">
        <v>1948.2</v>
      </c>
      <c r="O308">
        <f t="shared" si="12"/>
        <v>2419.6644000000001</v>
      </c>
      <c r="P308">
        <f t="shared" si="13"/>
        <v>4839.3288000000002</v>
      </c>
      <c r="Q308">
        <v>40</v>
      </c>
      <c r="S308" s="4">
        <f t="shared" si="14"/>
        <v>4879.3288000000002</v>
      </c>
    </row>
    <row r="309" spans="3:19" x14ac:dyDescent="0.2">
      <c r="C309" t="s">
        <v>180</v>
      </c>
      <c r="D309" t="s">
        <v>180</v>
      </c>
      <c r="E309" t="s">
        <v>17</v>
      </c>
      <c r="H309">
        <v>2122.6999999999998</v>
      </c>
      <c r="J309">
        <v>10343.799999999999</v>
      </c>
      <c r="L309">
        <v>11171.9</v>
      </c>
      <c r="N309">
        <v>2122.6999999999998</v>
      </c>
      <c r="O309">
        <f t="shared" si="12"/>
        <v>2636.3933999999999</v>
      </c>
      <c r="P309">
        <f t="shared" si="13"/>
        <v>5272.7867999999999</v>
      </c>
      <c r="Q309">
        <v>40</v>
      </c>
      <c r="S309" s="4">
        <f t="shared" si="14"/>
        <v>5312.7867999999999</v>
      </c>
    </row>
    <row r="310" spans="3:19" x14ac:dyDescent="0.2">
      <c r="C310" t="s">
        <v>57</v>
      </c>
      <c r="D310" t="s">
        <v>38</v>
      </c>
      <c r="E310" t="s">
        <v>9</v>
      </c>
      <c r="H310">
        <v>939.2</v>
      </c>
      <c r="J310">
        <v>2977.9</v>
      </c>
      <c r="L310">
        <v>3216.3</v>
      </c>
      <c r="N310">
        <v>939.2</v>
      </c>
      <c r="O310">
        <f t="shared" si="12"/>
        <v>1166.4864</v>
      </c>
      <c r="P310">
        <f t="shared" si="13"/>
        <v>2332.9728</v>
      </c>
      <c r="Q310">
        <v>40</v>
      </c>
      <c r="S310" s="4">
        <f t="shared" si="14"/>
        <v>2372.9728</v>
      </c>
    </row>
    <row r="311" spans="3:19" x14ac:dyDescent="0.2">
      <c r="C311" t="s">
        <v>181</v>
      </c>
      <c r="D311" t="s">
        <v>73</v>
      </c>
      <c r="E311" t="s">
        <v>54</v>
      </c>
      <c r="H311">
        <v>748.2</v>
      </c>
      <c r="J311">
        <v>3646.3</v>
      </c>
      <c r="L311">
        <v>3938.1</v>
      </c>
      <c r="N311">
        <v>748.2</v>
      </c>
      <c r="O311">
        <f t="shared" si="12"/>
        <v>929.26440000000002</v>
      </c>
      <c r="P311">
        <f t="shared" si="13"/>
        <v>1858.5288</v>
      </c>
      <c r="Q311">
        <v>40</v>
      </c>
      <c r="S311" s="4">
        <f t="shared" si="14"/>
        <v>1898.5288</v>
      </c>
    </row>
    <row r="312" spans="3:19" x14ac:dyDescent="0.2">
      <c r="C312" t="s">
        <v>105</v>
      </c>
      <c r="D312" t="s">
        <v>105</v>
      </c>
      <c r="E312" t="s">
        <v>9</v>
      </c>
      <c r="H312">
        <v>849.7</v>
      </c>
      <c r="J312">
        <v>4140.8999999999996</v>
      </c>
      <c r="L312">
        <v>4472.3999999999996</v>
      </c>
      <c r="N312">
        <v>849.7</v>
      </c>
      <c r="O312">
        <f t="shared" si="12"/>
        <v>1055.3274000000001</v>
      </c>
      <c r="P312">
        <f t="shared" si="13"/>
        <v>2110.6548000000003</v>
      </c>
      <c r="Q312">
        <v>40</v>
      </c>
      <c r="S312" s="4">
        <f t="shared" si="14"/>
        <v>2150.6548000000003</v>
      </c>
    </row>
    <row r="313" spans="3:19" x14ac:dyDescent="0.2">
      <c r="C313" t="s">
        <v>8</v>
      </c>
      <c r="D313" t="s">
        <v>8</v>
      </c>
      <c r="E313" t="s">
        <v>9</v>
      </c>
      <c r="H313">
        <v>790.7</v>
      </c>
      <c r="J313">
        <v>3853.2</v>
      </c>
      <c r="L313">
        <v>4161.6000000000004</v>
      </c>
      <c r="N313">
        <v>790.7</v>
      </c>
      <c r="O313">
        <f t="shared" si="12"/>
        <v>982.04940000000011</v>
      </c>
      <c r="P313">
        <f t="shared" si="13"/>
        <v>1964.0988000000002</v>
      </c>
      <c r="Q313">
        <v>40</v>
      </c>
      <c r="S313" s="4">
        <f t="shared" si="14"/>
        <v>2004.0988000000002</v>
      </c>
    </row>
    <row r="314" spans="3:19" x14ac:dyDescent="0.2">
      <c r="C314" t="s">
        <v>182</v>
      </c>
      <c r="D314" t="s">
        <v>31</v>
      </c>
      <c r="E314" t="s">
        <v>15</v>
      </c>
      <c r="H314">
        <v>1877.1</v>
      </c>
      <c r="J314">
        <v>9147</v>
      </c>
      <c r="L314">
        <v>9879.2000000000007</v>
      </c>
      <c r="N314">
        <v>1877.1</v>
      </c>
      <c r="O314">
        <f t="shared" si="12"/>
        <v>2331.3581999999997</v>
      </c>
      <c r="P314">
        <f t="shared" si="13"/>
        <v>4662.7163999999993</v>
      </c>
      <c r="Q314">
        <v>40</v>
      </c>
      <c r="S314" s="4">
        <f t="shared" si="14"/>
        <v>4702.7163999999993</v>
      </c>
    </row>
    <row r="315" spans="3:19" x14ac:dyDescent="0.2">
      <c r="C315" t="s">
        <v>38</v>
      </c>
      <c r="D315" t="s">
        <v>38</v>
      </c>
      <c r="E315" t="s">
        <v>9</v>
      </c>
      <c r="H315">
        <v>939.2</v>
      </c>
      <c r="J315">
        <v>2977.9</v>
      </c>
      <c r="L315">
        <v>3216.3</v>
      </c>
      <c r="N315">
        <v>939.2</v>
      </c>
      <c r="O315">
        <f t="shared" si="12"/>
        <v>1166.4864</v>
      </c>
      <c r="P315">
        <f t="shared" si="13"/>
        <v>2332.9728</v>
      </c>
      <c r="Q315">
        <v>40</v>
      </c>
      <c r="S315" s="4">
        <f t="shared" si="14"/>
        <v>2372.9728</v>
      </c>
    </row>
    <row r="316" spans="3:19" x14ac:dyDescent="0.2">
      <c r="C316" t="s">
        <v>183</v>
      </c>
      <c r="D316" t="s">
        <v>103</v>
      </c>
      <c r="E316" t="s">
        <v>104</v>
      </c>
      <c r="H316">
        <v>1765.1</v>
      </c>
      <c r="J316">
        <v>8601.7000000000007</v>
      </c>
      <c r="L316">
        <v>9290.2000000000007</v>
      </c>
      <c r="N316">
        <v>1765.1</v>
      </c>
      <c r="O316">
        <f t="shared" si="12"/>
        <v>2192.2541999999999</v>
      </c>
      <c r="P316">
        <f t="shared" si="13"/>
        <v>4384.5083999999997</v>
      </c>
      <c r="Q316">
        <v>40</v>
      </c>
      <c r="S316" s="4">
        <f t="shared" si="14"/>
        <v>4424.5083999999997</v>
      </c>
    </row>
    <row r="317" spans="3:19" x14ac:dyDescent="0.2">
      <c r="C317" t="s">
        <v>183</v>
      </c>
      <c r="D317" t="s">
        <v>103</v>
      </c>
      <c r="E317" t="s">
        <v>104</v>
      </c>
      <c r="H317">
        <v>1765.1</v>
      </c>
      <c r="J317">
        <v>8601.7000000000007</v>
      </c>
      <c r="L317">
        <v>9290.2000000000007</v>
      </c>
      <c r="N317">
        <v>1765.1</v>
      </c>
      <c r="O317">
        <f t="shared" si="12"/>
        <v>2192.2541999999999</v>
      </c>
      <c r="P317">
        <f t="shared" si="13"/>
        <v>4384.5083999999997</v>
      </c>
      <c r="Q317">
        <v>40</v>
      </c>
      <c r="S317" s="4">
        <f t="shared" si="14"/>
        <v>4424.5083999999997</v>
      </c>
    </row>
    <row r="318" spans="3:19" x14ac:dyDescent="0.2">
      <c r="C318" t="s">
        <v>38</v>
      </c>
      <c r="D318" t="s">
        <v>38</v>
      </c>
      <c r="E318" t="s">
        <v>9</v>
      </c>
      <c r="H318">
        <v>939.2</v>
      </c>
      <c r="J318">
        <v>2977.9</v>
      </c>
      <c r="L318">
        <v>3216.3</v>
      </c>
      <c r="N318">
        <v>939.2</v>
      </c>
      <c r="O318">
        <f t="shared" si="12"/>
        <v>1166.4864</v>
      </c>
      <c r="P318">
        <f t="shared" si="13"/>
        <v>2332.9728</v>
      </c>
      <c r="Q318">
        <v>40</v>
      </c>
      <c r="S318" s="4">
        <f t="shared" si="14"/>
        <v>2372.9728</v>
      </c>
    </row>
    <row r="319" spans="3:19" x14ac:dyDescent="0.2">
      <c r="C319" t="s">
        <v>32</v>
      </c>
      <c r="D319" t="s">
        <v>18</v>
      </c>
      <c r="E319" t="s">
        <v>12</v>
      </c>
      <c r="H319">
        <v>1768.1</v>
      </c>
      <c r="J319">
        <v>8615.9</v>
      </c>
      <c r="L319">
        <v>9305.6</v>
      </c>
      <c r="N319">
        <v>1768.1</v>
      </c>
      <c r="O319">
        <f t="shared" si="12"/>
        <v>2195.9802</v>
      </c>
      <c r="P319">
        <f t="shared" si="13"/>
        <v>4391.9603999999999</v>
      </c>
      <c r="Q319">
        <v>40</v>
      </c>
      <c r="S319" s="4">
        <f t="shared" si="14"/>
        <v>4431.9603999999999</v>
      </c>
    </row>
    <row r="320" spans="3:19" x14ac:dyDescent="0.2">
      <c r="C320" t="s">
        <v>39</v>
      </c>
      <c r="D320" t="s">
        <v>39</v>
      </c>
      <c r="E320" t="s">
        <v>9</v>
      </c>
      <c r="H320">
        <v>804.6</v>
      </c>
      <c r="J320">
        <v>3920.9</v>
      </c>
      <c r="L320">
        <v>4234.8</v>
      </c>
      <c r="N320">
        <v>804.6</v>
      </c>
      <c r="O320">
        <f t="shared" si="12"/>
        <v>999.31320000000005</v>
      </c>
      <c r="P320">
        <f t="shared" si="13"/>
        <v>1998.6264000000001</v>
      </c>
      <c r="Q320">
        <v>40</v>
      </c>
      <c r="S320" s="4">
        <f t="shared" si="14"/>
        <v>2038.6264000000001</v>
      </c>
    </row>
    <row r="321" spans="3:19" x14ac:dyDescent="0.2">
      <c r="C321" t="s">
        <v>184</v>
      </c>
      <c r="D321" t="s">
        <v>39</v>
      </c>
      <c r="E321" t="s">
        <v>9</v>
      </c>
      <c r="H321">
        <v>804.6</v>
      </c>
      <c r="J321">
        <v>3920.9</v>
      </c>
      <c r="L321">
        <v>4234.8</v>
      </c>
      <c r="N321">
        <v>804.6</v>
      </c>
      <c r="O321">
        <f t="shared" si="12"/>
        <v>999.31320000000005</v>
      </c>
      <c r="P321">
        <f t="shared" si="13"/>
        <v>1998.6264000000001</v>
      </c>
      <c r="Q321">
        <v>40</v>
      </c>
      <c r="S321" s="4">
        <f t="shared" si="14"/>
        <v>2038.6264000000001</v>
      </c>
    </row>
    <row r="322" spans="3:19" x14ac:dyDescent="0.2">
      <c r="C322" t="s">
        <v>185</v>
      </c>
      <c r="D322" t="s">
        <v>82</v>
      </c>
      <c r="E322" t="s">
        <v>186</v>
      </c>
      <c r="H322">
        <v>1802.7</v>
      </c>
      <c r="J322">
        <v>8784.9</v>
      </c>
      <c r="L322">
        <v>9488.1</v>
      </c>
      <c r="N322">
        <v>1802.7</v>
      </c>
      <c r="O322">
        <f t="shared" si="12"/>
        <v>2238.9533999999999</v>
      </c>
      <c r="P322">
        <f t="shared" si="13"/>
        <v>4477.9067999999997</v>
      </c>
      <c r="Q322">
        <v>40</v>
      </c>
      <c r="S322" s="4">
        <f t="shared" si="14"/>
        <v>4517.9067999999997</v>
      </c>
    </row>
    <row r="323" spans="3:19" x14ac:dyDescent="0.2">
      <c r="C323" t="s">
        <v>73</v>
      </c>
      <c r="D323" t="s">
        <v>73</v>
      </c>
      <c r="E323" t="s">
        <v>54</v>
      </c>
      <c r="H323">
        <v>748.2</v>
      </c>
      <c r="J323">
        <v>3646.3</v>
      </c>
      <c r="L323">
        <v>3938.1</v>
      </c>
      <c r="N323">
        <v>748.2</v>
      </c>
      <c r="O323">
        <f t="shared" ref="O323:O372" si="15">N323*1.242</f>
        <v>929.26440000000002</v>
      </c>
      <c r="P323">
        <f t="shared" ref="P323:P372" si="16">O323*2</f>
        <v>1858.5288</v>
      </c>
      <c r="Q323">
        <v>40</v>
      </c>
      <c r="S323" s="4">
        <f t="shared" ref="S323:S372" si="17">P323+Q323</f>
        <v>1898.5288</v>
      </c>
    </row>
    <row r="324" spans="3:19" x14ac:dyDescent="0.2">
      <c r="C324" t="s">
        <v>57</v>
      </c>
      <c r="D324" t="s">
        <v>38</v>
      </c>
      <c r="E324" t="s">
        <v>9</v>
      </c>
      <c r="H324">
        <v>939.2</v>
      </c>
      <c r="J324">
        <v>2977.9</v>
      </c>
      <c r="L324">
        <v>3216.3</v>
      </c>
      <c r="N324">
        <v>939.2</v>
      </c>
      <c r="O324">
        <f t="shared" si="15"/>
        <v>1166.4864</v>
      </c>
      <c r="P324">
        <f t="shared" si="16"/>
        <v>2332.9728</v>
      </c>
      <c r="Q324">
        <v>40</v>
      </c>
      <c r="S324" s="4">
        <f t="shared" si="17"/>
        <v>2372.9728</v>
      </c>
    </row>
    <row r="325" spans="3:19" x14ac:dyDescent="0.2">
      <c r="C325" t="s">
        <v>42</v>
      </c>
      <c r="D325" t="s">
        <v>42</v>
      </c>
      <c r="E325" t="s">
        <v>34</v>
      </c>
      <c r="H325">
        <v>1921.7</v>
      </c>
      <c r="J325">
        <v>9364.5</v>
      </c>
      <c r="L325">
        <v>10114.1</v>
      </c>
      <c r="N325">
        <v>1921.7</v>
      </c>
      <c r="O325">
        <f t="shared" si="15"/>
        <v>2386.7514000000001</v>
      </c>
      <c r="P325">
        <f t="shared" si="16"/>
        <v>4773.5028000000002</v>
      </c>
      <c r="Q325">
        <v>40</v>
      </c>
      <c r="S325" s="4">
        <f t="shared" si="17"/>
        <v>4813.5028000000002</v>
      </c>
    </row>
    <row r="326" spans="3:19" x14ac:dyDescent="0.2">
      <c r="C326" t="s">
        <v>164</v>
      </c>
      <c r="D326" t="s">
        <v>165</v>
      </c>
      <c r="E326" t="s">
        <v>9</v>
      </c>
      <c r="H326">
        <v>784.5</v>
      </c>
      <c r="J326">
        <v>2487.4</v>
      </c>
      <c r="L326">
        <v>2686.6</v>
      </c>
      <c r="N326">
        <v>784.5</v>
      </c>
      <c r="O326">
        <f t="shared" si="15"/>
        <v>974.34900000000005</v>
      </c>
      <c r="P326">
        <f t="shared" si="16"/>
        <v>1948.6980000000001</v>
      </c>
      <c r="Q326">
        <v>40</v>
      </c>
      <c r="S326" s="4">
        <f t="shared" si="17"/>
        <v>1988.6980000000001</v>
      </c>
    </row>
    <row r="327" spans="3:19" x14ac:dyDescent="0.2">
      <c r="C327" t="s">
        <v>184</v>
      </c>
      <c r="D327" t="s">
        <v>39</v>
      </c>
      <c r="E327" t="s">
        <v>9</v>
      </c>
      <c r="H327">
        <v>804.6</v>
      </c>
      <c r="J327">
        <v>3920.9</v>
      </c>
      <c r="L327">
        <v>4234.8</v>
      </c>
      <c r="N327">
        <v>804.6</v>
      </c>
      <c r="O327">
        <f t="shared" si="15"/>
        <v>999.31320000000005</v>
      </c>
      <c r="P327">
        <f t="shared" si="16"/>
        <v>1998.6264000000001</v>
      </c>
      <c r="Q327">
        <v>40</v>
      </c>
      <c r="S327" s="4">
        <f t="shared" si="17"/>
        <v>2038.6264000000001</v>
      </c>
    </row>
    <row r="328" spans="3:19" x14ac:dyDescent="0.2">
      <c r="C328" t="s">
        <v>8</v>
      </c>
      <c r="D328" t="s">
        <v>8</v>
      </c>
      <c r="E328" t="s">
        <v>9</v>
      </c>
      <c r="H328">
        <v>790.7</v>
      </c>
      <c r="J328">
        <v>3853.2</v>
      </c>
      <c r="L328">
        <v>4161.6000000000004</v>
      </c>
      <c r="N328">
        <v>790.7</v>
      </c>
      <c r="O328">
        <f t="shared" si="15"/>
        <v>982.04940000000011</v>
      </c>
      <c r="P328">
        <f t="shared" si="16"/>
        <v>1964.0988000000002</v>
      </c>
      <c r="Q328">
        <v>40</v>
      </c>
      <c r="S328" s="4">
        <f t="shared" si="17"/>
        <v>2004.0988000000002</v>
      </c>
    </row>
    <row r="329" spans="3:19" x14ac:dyDescent="0.2">
      <c r="C329" t="s">
        <v>106</v>
      </c>
      <c r="D329" t="s">
        <v>106</v>
      </c>
      <c r="E329" t="s">
        <v>9</v>
      </c>
      <c r="H329">
        <v>487.2</v>
      </c>
      <c r="J329">
        <v>1544.8</v>
      </c>
      <c r="L329">
        <v>1668.5</v>
      </c>
      <c r="N329">
        <v>487.2</v>
      </c>
      <c r="O329">
        <f t="shared" si="15"/>
        <v>605.10239999999999</v>
      </c>
      <c r="P329">
        <f t="shared" si="16"/>
        <v>1210.2048</v>
      </c>
      <c r="Q329">
        <v>40</v>
      </c>
      <c r="S329" s="4">
        <f t="shared" si="17"/>
        <v>1250.2048</v>
      </c>
    </row>
    <row r="330" spans="3:19" x14ac:dyDescent="0.2">
      <c r="C330" t="s">
        <v>42</v>
      </c>
      <c r="D330" t="s">
        <v>42</v>
      </c>
      <c r="E330" t="s">
        <v>34</v>
      </c>
      <c r="H330">
        <v>1921.7</v>
      </c>
      <c r="J330">
        <v>9364.5</v>
      </c>
      <c r="L330">
        <v>10114.1</v>
      </c>
      <c r="N330">
        <v>1921.7</v>
      </c>
      <c r="O330">
        <f t="shared" si="15"/>
        <v>2386.7514000000001</v>
      </c>
      <c r="P330">
        <f t="shared" si="16"/>
        <v>4773.5028000000002</v>
      </c>
      <c r="Q330">
        <v>40</v>
      </c>
      <c r="S330" s="4">
        <f t="shared" si="17"/>
        <v>4813.5028000000002</v>
      </c>
    </row>
    <row r="331" spans="3:19" x14ac:dyDescent="0.2">
      <c r="C331" t="s">
        <v>187</v>
      </c>
      <c r="D331" t="s">
        <v>31</v>
      </c>
      <c r="E331" t="s">
        <v>15</v>
      </c>
      <c r="H331">
        <v>1877.1</v>
      </c>
      <c r="J331">
        <v>9147</v>
      </c>
      <c r="L331">
        <v>9879.2000000000007</v>
      </c>
      <c r="N331">
        <v>1877.1</v>
      </c>
      <c r="O331">
        <f t="shared" si="15"/>
        <v>2331.3581999999997</v>
      </c>
      <c r="P331">
        <f t="shared" si="16"/>
        <v>4662.7163999999993</v>
      </c>
      <c r="Q331">
        <v>40</v>
      </c>
      <c r="S331" s="4">
        <f t="shared" si="17"/>
        <v>4702.7163999999993</v>
      </c>
    </row>
    <row r="332" spans="3:19" x14ac:dyDescent="0.2">
      <c r="C332" t="s">
        <v>163</v>
      </c>
      <c r="D332" t="s">
        <v>163</v>
      </c>
      <c r="E332" t="s">
        <v>9</v>
      </c>
      <c r="H332">
        <v>381</v>
      </c>
      <c r="J332">
        <v>1208</v>
      </c>
      <c r="L332">
        <v>1304.7</v>
      </c>
      <c r="N332">
        <v>381</v>
      </c>
      <c r="O332">
        <f t="shared" si="15"/>
        <v>473.202</v>
      </c>
      <c r="P332">
        <f t="shared" si="16"/>
        <v>946.404</v>
      </c>
      <c r="Q332">
        <v>40</v>
      </c>
      <c r="S332" s="4">
        <f t="shared" si="17"/>
        <v>986.404</v>
      </c>
    </row>
    <row r="333" spans="3:19" x14ac:dyDescent="0.2">
      <c r="C333" t="s">
        <v>57</v>
      </c>
      <c r="D333" t="s">
        <v>38</v>
      </c>
      <c r="E333" t="s">
        <v>9</v>
      </c>
      <c r="H333">
        <v>939.2</v>
      </c>
      <c r="J333">
        <v>2977.9</v>
      </c>
      <c r="L333">
        <v>3216.3</v>
      </c>
      <c r="N333">
        <v>939.2</v>
      </c>
      <c r="O333">
        <f t="shared" si="15"/>
        <v>1166.4864</v>
      </c>
      <c r="P333">
        <f t="shared" si="16"/>
        <v>2332.9728</v>
      </c>
      <c r="Q333">
        <v>40</v>
      </c>
      <c r="S333" s="4">
        <f t="shared" si="17"/>
        <v>2372.9728</v>
      </c>
    </row>
    <row r="334" spans="3:19" x14ac:dyDescent="0.2">
      <c r="C334" t="s">
        <v>105</v>
      </c>
      <c r="D334" t="s">
        <v>105</v>
      </c>
      <c r="E334" t="s">
        <v>9</v>
      </c>
      <c r="H334">
        <v>849.7</v>
      </c>
      <c r="J334">
        <v>4140.8999999999996</v>
      </c>
      <c r="L334">
        <v>4472.3999999999996</v>
      </c>
      <c r="N334">
        <v>849.7</v>
      </c>
      <c r="O334">
        <f t="shared" si="15"/>
        <v>1055.3274000000001</v>
      </c>
      <c r="P334">
        <f t="shared" si="16"/>
        <v>2110.6548000000003</v>
      </c>
      <c r="Q334">
        <v>40</v>
      </c>
      <c r="S334" s="4">
        <f t="shared" si="17"/>
        <v>2150.6548000000003</v>
      </c>
    </row>
    <row r="335" spans="3:19" x14ac:dyDescent="0.2">
      <c r="C335" t="s">
        <v>188</v>
      </c>
      <c r="D335" t="s">
        <v>10</v>
      </c>
      <c r="E335" t="s">
        <v>9</v>
      </c>
      <c r="H335">
        <v>1049.7</v>
      </c>
      <c r="J335">
        <v>3328.5</v>
      </c>
      <c r="L335">
        <v>3595</v>
      </c>
      <c r="N335">
        <v>1049.7</v>
      </c>
      <c r="O335">
        <f t="shared" si="15"/>
        <v>1303.7274</v>
      </c>
      <c r="P335">
        <f t="shared" si="16"/>
        <v>2607.4548</v>
      </c>
      <c r="Q335">
        <v>40</v>
      </c>
      <c r="S335" s="4">
        <f t="shared" si="17"/>
        <v>2647.4548</v>
      </c>
    </row>
    <row r="336" spans="3:19" x14ac:dyDescent="0.2">
      <c r="C336" t="s">
        <v>57</v>
      </c>
      <c r="D336" t="s">
        <v>38</v>
      </c>
      <c r="E336" t="s">
        <v>9</v>
      </c>
      <c r="H336">
        <v>939.2</v>
      </c>
      <c r="J336">
        <v>2977.9</v>
      </c>
      <c r="L336">
        <v>3216.3</v>
      </c>
      <c r="N336">
        <v>939.2</v>
      </c>
      <c r="O336">
        <f t="shared" si="15"/>
        <v>1166.4864</v>
      </c>
      <c r="P336">
        <f t="shared" si="16"/>
        <v>2332.9728</v>
      </c>
      <c r="Q336">
        <v>40</v>
      </c>
      <c r="S336" s="4">
        <f t="shared" si="17"/>
        <v>2372.9728</v>
      </c>
    </row>
    <row r="337" spans="3:19" x14ac:dyDescent="0.2">
      <c r="C337" t="s">
        <v>8</v>
      </c>
      <c r="D337" t="s">
        <v>8</v>
      </c>
      <c r="E337" t="s">
        <v>9</v>
      </c>
      <c r="H337">
        <v>790.7</v>
      </c>
      <c r="J337">
        <v>3853.2</v>
      </c>
      <c r="L337">
        <v>4161.6000000000004</v>
      </c>
      <c r="N337">
        <v>790.7</v>
      </c>
      <c r="O337">
        <f t="shared" si="15"/>
        <v>982.04940000000011</v>
      </c>
      <c r="P337">
        <f t="shared" si="16"/>
        <v>1964.0988000000002</v>
      </c>
      <c r="Q337">
        <v>40</v>
      </c>
      <c r="S337" s="4">
        <f t="shared" si="17"/>
        <v>2004.0988000000002</v>
      </c>
    </row>
    <row r="338" spans="3:19" x14ac:dyDescent="0.2">
      <c r="C338" t="s">
        <v>124</v>
      </c>
      <c r="D338" t="s">
        <v>124</v>
      </c>
      <c r="E338" t="s">
        <v>15</v>
      </c>
      <c r="H338">
        <v>1875</v>
      </c>
      <c r="J338">
        <v>9137</v>
      </c>
      <c r="L338">
        <v>9868.5</v>
      </c>
      <c r="N338">
        <v>1875</v>
      </c>
      <c r="O338">
        <f t="shared" si="15"/>
        <v>2328.75</v>
      </c>
      <c r="P338">
        <f t="shared" si="16"/>
        <v>4657.5</v>
      </c>
      <c r="Q338">
        <v>40</v>
      </c>
      <c r="S338" s="4">
        <f t="shared" si="17"/>
        <v>4697.5</v>
      </c>
    </row>
    <row r="339" spans="3:19" x14ac:dyDescent="0.2">
      <c r="C339" t="s">
        <v>21</v>
      </c>
      <c r="D339" t="s">
        <v>21</v>
      </c>
      <c r="E339" t="s">
        <v>9</v>
      </c>
      <c r="H339">
        <v>830.6</v>
      </c>
      <c r="J339">
        <v>4047.6</v>
      </c>
      <c r="L339">
        <v>4371.6000000000004</v>
      </c>
      <c r="N339">
        <v>830.6</v>
      </c>
      <c r="O339">
        <f t="shared" si="15"/>
        <v>1031.6052</v>
      </c>
      <c r="P339">
        <f t="shared" si="16"/>
        <v>2063.2103999999999</v>
      </c>
      <c r="Q339">
        <v>40</v>
      </c>
      <c r="S339" s="4">
        <f t="shared" si="17"/>
        <v>2103.2103999999999</v>
      </c>
    </row>
    <row r="340" spans="3:19" x14ac:dyDescent="0.2">
      <c r="C340" t="s">
        <v>86</v>
      </c>
      <c r="D340" t="s">
        <v>68</v>
      </c>
      <c r="E340" t="s">
        <v>9</v>
      </c>
      <c r="H340">
        <v>806.3</v>
      </c>
      <c r="J340">
        <v>3929.1</v>
      </c>
      <c r="L340">
        <v>4243.6000000000004</v>
      </c>
      <c r="N340">
        <v>806.3</v>
      </c>
      <c r="O340">
        <f t="shared" si="15"/>
        <v>1001.4245999999999</v>
      </c>
      <c r="P340">
        <f t="shared" si="16"/>
        <v>2002.8491999999999</v>
      </c>
      <c r="Q340">
        <v>40</v>
      </c>
      <c r="S340" s="4">
        <f t="shared" si="17"/>
        <v>2042.8491999999999</v>
      </c>
    </row>
    <row r="341" spans="3:19" x14ac:dyDescent="0.2">
      <c r="C341" t="s">
        <v>189</v>
      </c>
      <c r="D341" t="s">
        <v>173</v>
      </c>
      <c r="E341" t="s">
        <v>174</v>
      </c>
      <c r="H341">
        <v>1980.5</v>
      </c>
      <c r="J341">
        <v>9651.2000000000007</v>
      </c>
      <c r="L341">
        <v>10423.799999999999</v>
      </c>
      <c r="N341">
        <v>1980.5</v>
      </c>
      <c r="O341">
        <f t="shared" si="15"/>
        <v>2459.7809999999999</v>
      </c>
      <c r="P341">
        <f t="shared" si="16"/>
        <v>4919.5619999999999</v>
      </c>
      <c r="Q341">
        <v>40</v>
      </c>
      <c r="S341" s="4">
        <f t="shared" si="17"/>
        <v>4959.5619999999999</v>
      </c>
    </row>
    <row r="342" spans="3:19" x14ac:dyDescent="0.2">
      <c r="C342" t="s">
        <v>190</v>
      </c>
      <c r="D342" t="s">
        <v>78</v>
      </c>
      <c r="E342" t="s">
        <v>9</v>
      </c>
      <c r="H342">
        <v>756.5</v>
      </c>
      <c r="J342">
        <v>3686.6</v>
      </c>
      <c r="L342">
        <v>3981.7</v>
      </c>
      <c r="N342">
        <v>756.5</v>
      </c>
      <c r="O342">
        <f t="shared" si="15"/>
        <v>939.57299999999998</v>
      </c>
      <c r="P342">
        <f t="shared" si="16"/>
        <v>1879.146</v>
      </c>
      <c r="Q342">
        <v>40</v>
      </c>
      <c r="S342" s="4">
        <f t="shared" si="17"/>
        <v>1919.146</v>
      </c>
    </row>
    <row r="343" spans="3:19" x14ac:dyDescent="0.2">
      <c r="C343" t="s">
        <v>191</v>
      </c>
      <c r="D343" t="s">
        <v>191</v>
      </c>
      <c r="E343" t="s">
        <v>192</v>
      </c>
      <c r="H343">
        <v>719.6</v>
      </c>
      <c r="J343">
        <v>3506.7</v>
      </c>
      <c r="L343">
        <v>3787.4</v>
      </c>
      <c r="N343">
        <v>719.6</v>
      </c>
      <c r="O343">
        <f t="shared" si="15"/>
        <v>893.7432</v>
      </c>
      <c r="P343">
        <f t="shared" si="16"/>
        <v>1787.4864</v>
      </c>
      <c r="Q343">
        <v>40</v>
      </c>
      <c r="S343" s="4">
        <f t="shared" si="17"/>
        <v>1827.4864</v>
      </c>
    </row>
    <row r="344" spans="3:19" x14ac:dyDescent="0.2">
      <c r="C344" t="s">
        <v>125</v>
      </c>
      <c r="D344" t="s">
        <v>42</v>
      </c>
      <c r="E344" t="s">
        <v>34</v>
      </c>
      <c r="H344">
        <v>1921.7</v>
      </c>
      <c r="J344">
        <v>9364.5</v>
      </c>
      <c r="L344">
        <v>10114.1</v>
      </c>
      <c r="N344">
        <v>1921.7</v>
      </c>
      <c r="O344">
        <f t="shared" si="15"/>
        <v>2386.7514000000001</v>
      </c>
      <c r="P344">
        <f t="shared" si="16"/>
        <v>4773.5028000000002</v>
      </c>
      <c r="Q344">
        <v>40</v>
      </c>
      <c r="S344" s="4">
        <f t="shared" si="17"/>
        <v>4813.5028000000002</v>
      </c>
    </row>
    <row r="345" spans="3:19" x14ac:dyDescent="0.2">
      <c r="C345" t="s">
        <v>88</v>
      </c>
      <c r="D345" t="s">
        <v>31</v>
      </c>
      <c r="E345" t="s">
        <v>15</v>
      </c>
      <c r="H345">
        <v>1877.1</v>
      </c>
      <c r="J345">
        <v>9147</v>
      </c>
      <c r="L345">
        <v>9879.2000000000007</v>
      </c>
      <c r="N345">
        <v>1877.1</v>
      </c>
      <c r="O345">
        <f t="shared" si="15"/>
        <v>2331.3581999999997</v>
      </c>
      <c r="P345">
        <f t="shared" si="16"/>
        <v>4662.7163999999993</v>
      </c>
      <c r="Q345">
        <v>40</v>
      </c>
      <c r="S345" s="4">
        <f t="shared" si="17"/>
        <v>4702.7163999999993</v>
      </c>
    </row>
    <row r="346" spans="3:19" x14ac:dyDescent="0.2">
      <c r="C346" t="s">
        <v>73</v>
      </c>
      <c r="D346" t="s">
        <v>73</v>
      </c>
      <c r="E346" t="s">
        <v>54</v>
      </c>
      <c r="H346">
        <v>748.2</v>
      </c>
      <c r="J346">
        <v>3646.3</v>
      </c>
      <c r="L346">
        <v>3938.1</v>
      </c>
      <c r="N346">
        <v>748.2</v>
      </c>
      <c r="O346">
        <f t="shared" si="15"/>
        <v>929.26440000000002</v>
      </c>
      <c r="P346">
        <f t="shared" si="16"/>
        <v>1858.5288</v>
      </c>
      <c r="Q346">
        <v>40</v>
      </c>
      <c r="S346" s="4">
        <f t="shared" si="17"/>
        <v>1898.5288</v>
      </c>
    </row>
    <row r="347" spans="3:19" x14ac:dyDescent="0.2">
      <c r="C347" t="s">
        <v>193</v>
      </c>
      <c r="D347" t="s">
        <v>193</v>
      </c>
      <c r="E347" t="s">
        <v>194</v>
      </c>
      <c r="H347">
        <v>1679.2</v>
      </c>
      <c r="J347">
        <v>8182.7</v>
      </c>
      <c r="L347">
        <v>8837.7000000000007</v>
      </c>
      <c r="N347">
        <v>1679.2</v>
      </c>
      <c r="O347">
        <f t="shared" si="15"/>
        <v>2085.5664000000002</v>
      </c>
      <c r="P347">
        <f t="shared" si="16"/>
        <v>4171.1328000000003</v>
      </c>
      <c r="Q347">
        <v>40</v>
      </c>
      <c r="S347" s="4">
        <f t="shared" si="17"/>
        <v>4211.1328000000003</v>
      </c>
    </row>
    <row r="348" spans="3:19" x14ac:dyDescent="0.2">
      <c r="C348" t="s">
        <v>151</v>
      </c>
      <c r="D348" t="s">
        <v>70</v>
      </c>
      <c r="E348" t="s">
        <v>71</v>
      </c>
      <c r="H348">
        <v>1924.2</v>
      </c>
      <c r="J348">
        <v>9376.9</v>
      </c>
      <c r="L348">
        <v>10127.5</v>
      </c>
      <c r="N348">
        <v>1924.2</v>
      </c>
      <c r="O348">
        <f t="shared" si="15"/>
        <v>2389.8564000000001</v>
      </c>
      <c r="P348">
        <f t="shared" si="16"/>
        <v>4779.7128000000002</v>
      </c>
      <c r="Q348">
        <v>40</v>
      </c>
      <c r="S348" s="4">
        <f t="shared" si="17"/>
        <v>4819.7128000000002</v>
      </c>
    </row>
    <row r="349" spans="3:19" x14ac:dyDescent="0.2">
      <c r="C349" t="s">
        <v>10</v>
      </c>
      <c r="D349" t="s">
        <v>10</v>
      </c>
      <c r="E349" t="s">
        <v>9</v>
      </c>
      <c r="H349">
        <v>1049.7</v>
      </c>
      <c r="J349">
        <v>3328.5</v>
      </c>
      <c r="L349">
        <v>3595</v>
      </c>
      <c r="N349">
        <v>1049.7</v>
      </c>
      <c r="O349">
        <f t="shared" si="15"/>
        <v>1303.7274</v>
      </c>
      <c r="P349">
        <f t="shared" si="16"/>
        <v>2607.4548</v>
      </c>
      <c r="Q349">
        <v>40</v>
      </c>
      <c r="S349" s="4">
        <f t="shared" si="17"/>
        <v>2647.4548</v>
      </c>
    </row>
    <row r="350" spans="3:19" x14ac:dyDescent="0.2">
      <c r="C350" t="s">
        <v>36</v>
      </c>
      <c r="D350" t="s">
        <v>36</v>
      </c>
      <c r="E350" t="s">
        <v>37</v>
      </c>
      <c r="H350">
        <v>2540.5</v>
      </c>
      <c r="J350">
        <v>12380.2</v>
      </c>
      <c r="L350">
        <v>13371.3</v>
      </c>
      <c r="N350">
        <v>2540.5</v>
      </c>
      <c r="O350">
        <f t="shared" si="15"/>
        <v>3155.3009999999999</v>
      </c>
      <c r="P350">
        <f t="shared" si="16"/>
        <v>6310.6019999999999</v>
      </c>
      <c r="Q350">
        <v>40</v>
      </c>
      <c r="S350" s="4">
        <f t="shared" si="17"/>
        <v>6350.6019999999999</v>
      </c>
    </row>
    <row r="351" spans="3:19" x14ac:dyDescent="0.2">
      <c r="C351" t="s">
        <v>67</v>
      </c>
      <c r="D351" t="s">
        <v>68</v>
      </c>
      <c r="E351" t="s">
        <v>9</v>
      </c>
      <c r="H351">
        <v>806.3</v>
      </c>
      <c r="J351">
        <v>3929.1</v>
      </c>
      <c r="L351">
        <v>4243.6000000000004</v>
      </c>
      <c r="N351">
        <v>806.3</v>
      </c>
      <c r="O351">
        <f t="shared" si="15"/>
        <v>1001.4245999999999</v>
      </c>
      <c r="P351">
        <f t="shared" si="16"/>
        <v>2002.8491999999999</v>
      </c>
      <c r="Q351">
        <v>40</v>
      </c>
      <c r="S351" s="4">
        <f t="shared" si="17"/>
        <v>2042.8491999999999</v>
      </c>
    </row>
    <row r="352" spans="3:19" x14ac:dyDescent="0.2">
      <c r="C352" t="s">
        <v>53</v>
      </c>
      <c r="D352" t="s">
        <v>53</v>
      </c>
      <c r="E352" t="s">
        <v>54</v>
      </c>
      <c r="H352">
        <v>805.9</v>
      </c>
      <c r="J352">
        <v>3927.1</v>
      </c>
      <c r="L352">
        <v>4241.3999999999996</v>
      </c>
      <c r="N352">
        <v>805.9</v>
      </c>
      <c r="O352">
        <f t="shared" si="15"/>
        <v>1000.9277999999999</v>
      </c>
      <c r="P352">
        <f t="shared" si="16"/>
        <v>2001.8555999999999</v>
      </c>
      <c r="Q352">
        <v>40</v>
      </c>
      <c r="S352" s="4">
        <f t="shared" si="17"/>
        <v>2041.8555999999999</v>
      </c>
    </row>
    <row r="353" spans="3:19" x14ac:dyDescent="0.2">
      <c r="C353" t="s">
        <v>98</v>
      </c>
      <c r="D353" t="s">
        <v>98</v>
      </c>
      <c r="E353" t="s">
        <v>99</v>
      </c>
      <c r="H353">
        <v>1700.3</v>
      </c>
      <c r="J353">
        <v>8285.4</v>
      </c>
      <c r="L353">
        <v>8948.7000000000007</v>
      </c>
      <c r="N353">
        <v>1700.3</v>
      </c>
      <c r="O353">
        <f t="shared" si="15"/>
        <v>2111.7725999999998</v>
      </c>
      <c r="P353">
        <f t="shared" si="16"/>
        <v>4223.5451999999996</v>
      </c>
      <c r="Q353">
        <v>40</v>
      </c>
      <c r="S353" s="4">
        <f t="shared" si="17"/>
        <v>4263.5451999999996</v>
      </c>
    </row>
    <row r="354" spans="3:19" x14ac:dyDescent="0.2">
      <c r="C354" t="s">
        <v>188</v>
      </c>
      <c r="D354" t="s">
        <v>10</v>
      </c>
      <c r="E354" t="s">
        <v>9</v>
      </c>
      <c r="H354">
        <v>1049.7</v>
      </c>
      <c r="J354">
        <v>3328.5</v>
      </c>
      <c r="L354">
        <v>3595</v>
      </c>
      <c r="N354">
        <v>1049.7</v>
      </c>
      <c r="O354">
        <f t="shared" si="15"/>
        <v>1303.7274</v>
      </c>
      <c r="P354">
        <f t="shared" si="16"/>
        <v>2607.4548</v>
      </c>
      <c r="Q354">
        <v>40</v>
      </c>
      <c r="S354" s="4">
        <f t="shared" si="17"/>
        <v>2647.4548</v>
      </c>
    </row>
    <row r="355" spans="3:19" x14ac:dyDescent="0.2">
      <c r="C355" t="s">
        <v>98</v>
      </c>
      <c r="D355" t="s">
        <v>98</v>
      </c>
      <c r="E355" t="s">
        <v>99</v>
      </c>
      <c r="H355">
        <v>1700.3</v>
      </c>
      <c r="J355">
        <v>8285.4</v>
      </c>
      <c r="L355">
        <v>8948.7000000000007</v>
      </c>
      <c r="N355">
        <v>1700.3</v>
      </c>
      <c r="O355">
        <f t="shared" si="15"/>
        <v>2111.7725999999998</v>
      </c>
      <c r="P355">
        <f t="shared" si="16"/>
        <v>4223.5451999999996</v>
      </c>
      <c r="Q355">
        <v>40</v>
      </c>
      <c r="S355" s="4">
        <f t="shared" si="17"/>
        <v>4263.5451999999996</v>
      </c>
    </row>
    <row r="356" spans="3:19" x14ac:dyDescent="0.2">
      <c r="C356" t="s">
        <v>115</v>
      </c>
      <c r="D356" t="s">
        <v>115</v>
      </c>
      <c r="E356" t="s">
        <v>116</v>
      </c>
      <c r="H356">
        <v>2665.8</v>
      </c>
      <c r="J356">
        <v>12990.8</v>
      </c>
      <c r="L356">
        <v>14030.7</v>
      </c>
      <c r="N356">
        <v>2665.8</v>
      </c>
      <c r="O356">
        <f t="shared" si="15"/>
        <v>3310.9236000000001</v>
      </c>
      <c r="P356">
        <f t="shared" si="16"/>
        <v>6621.8472000000002</v>
      </c>
      <c r="Q356">
        <v>40</v>
      </c>
      <c r="S356" s="4">
        <f t="shared" si="17"/>
        <v>6661.8472000000002</v>
      </c>
    </row>
    <row r="357" spans="3:19" x14ac:dyDescent="0.2">
      <c r="C357" t="s">
        <v>164</v>
      </c>
      <c r="D357" t="s">
        <v>165</v>
      </c>
      <c r="E357" t="s">
        <v>9</v>
      </c>
      <c r="H357">
        <v>784.5</v>
      </c>
      <c r="J357">
        <v>2487.4</v>
      </c>
      <c r="L357">
        <v>2686.6</v>
      </c>
      <c r="N357">
        <v>784.5</v>
      </c>
      <c r="O357">
        <f t="shared" si="15"/>
        <v>974.34900000000005</v>
      </c>
      <c r="P357">
        <f t="shared" si="16"/>
        <v>1948.6980000000001</v>
      </c>
      <c r="Q357">
        <v>40</v>
      </c>
      <c r="S357" s="4">
        <f t="shared" si="17"/>
        <v>1988.6980000000001</v>
      </c>
    </row>
    <row r="358" spans="3:19" x14ac:dyDescent="0.2">
      <c r="C358" t="s">
        <v>195</v>
      </c>
      <c r="D358" t="s">
        <v>195</v>
      </c>
      <c r="E358" t="s">
        <v>128</v>
      </c>
      <c r="H358">
        <v>2207.3000000000002</v>
      </c>
      <c r="J358">
        <v>10756.4</v>
      </c>
      <c r="L358">
        <v>11617.5</v>
      </c>
      <c r="N358">
        <v>2207.3000000000002</v>
      </c>
      <c r="O358">
        <f t="shared" si="15"/>
        <v>2741.4666000000002</v>
      </c>
      <c r="P358">
        <f t="shared" si="16"/>
        <v>5482.9332000000004</v>
      </c>
      <c r="Q358">
        <v>40</v>
      </c>
      <c r="S358" s="4">
        <f t="shared" si="17"/>
        <v>5522.9332000000004</v>
      </c>
    </row>
    <row r="359" spans="3:19" x14ac:dyDescent="0.2">
      <c r="C359" t="s">
        <v>105</v>
      </c>
      <c r="D359" t="s">
        <v>105</v>
      </c>
      <c r="E359" t="s">
        <v>9</v>
      </c>
      <c r="H359">
        <v>849.7</v>
      </c>
      <c r="J359">
        <v>4140.8999999999996</v>
      </c>
      <c r="L359">
        <v>4472.3999999999996</v>
      </c>
      <c r="N359">
        <v>849.7</v>
      </c>
      <c r="O359">
        <f t="shared" si="15"/>
        <v>1055.3274000000001</v>
      </c>
      <c r="P359">
        <f t="shared" si="16"/>
        <v>2110.6548000000003</v>
      </c>
      <c r="Q359">
        <v>40</v>
      </c>
      <c r="S359" s="4">
        <f t="shared" si="17"/>
        <v>2150.6548000000003</v>
      </c>
    </row>
    <row r="360" spans="3:19" x14ac:dyDescent="0.2">
      <c r="C360" t="s">
        <v>196</v>
      </c>
      <c r="D360" t="s">
        <v>31</v>
      </c>
      <c r="E360" t="s">
        <v>15</v>
      </c>
      <c r="H360">
        <v>1877.1</v>
      </c>
      <c r="J360">
        <v>9147</v>
      </c>
      <c r="L360">
        <v>9879.2000000000007</v>
      </c>
      <c r="N360">
        <v>1877.1</v>
      </c>
      <c r="O360">
        <f t="shared" si="15"/>
        <v>2331.3581999999997</v>
      </c>
      <c r="P360">
        <f t="shared" si="16"/>
        <v>4662.7163999999993</v>
      </c>
      <c r="Q360">
        <v>40</v>
      </c>
      <c r="S360" s="4">
        <f t="shared" si="17"/>
        <v>4702.7163999999993</v>
      </c>
    </row>
    <row r="361" spans="3:19" x14ac:dyDescent="0.2">
      <c r="C361" t="s">
        <v>60</v>
      </c>
      <c r="D361" t="s">
        <v>60</v>
      </c>
      <c r="E361" t="s">
        <v>9</v>
      </c>
      <c r="H361">
        <v>805</v>
      </c>
      <c r="J361">
        <v>2552.4</v>
      </c>
      <c r="L361">
        <v>2756.7</v>
      </c>
      <c r="N361">
        <v>805</v>
      </c>
      <c r="O361">
        <f t="shared" si="15"/>
        <v>999.81</v>
      </c>
      <c r="P361">
        <f t="shared" si="16"/>
        <v>1999.62</v>
      </c>
      <c r="Q361">
        <v>40</v>
      </c>
      <c r="S361" s="4">
        <f t="shared" si="17"/>
        <v>2039.62</v>
      </c>
    </row>
    <row r="362" spans="3:19" x14ac:dyDescent="0.2">
      <c r="C362" t="s">
        <v>38</v>
      </c>
      <c r="D362" t="s">
        <v>38</v>
      </c>
      <c r="E362" t="s">
        <v>9</v>
      </c>
      <c r="H362">
        <v>939.2</v>
      </c>
      <c r="J362">
        <v>2977.9</v>
      </c>
      <c r="L362">
        <v>3216.3</v>
      </c>
      <c r="N362">
        <v>939.2</v>
      </c>
      <c r="O362">
        <f t="shared" si="15"/>
        <v>1166.4864</v>
      </c>
      <c r="P362">
        <f t="shared" si="16"/>
        <v>2332.9728</v>
      </c>
      <c r="Q362">
        <v>40</v>
      </c>
      <c r="S362" s="4">
        <f t="shared" si="17"/>
        <v>2372.9728</v>
      </c>
    </row>
    <row r="363" spans="3:19" x14ac:dyDescent="0.2">
      <c r="C363" t="s">
        <v>141</v>
      </c>
      <c r="D363" t="s">
        <v>121</v>
      </c>
      <c r="E363" t="s">
        <v>54</v>
      </c>
      <c r="H363">
        <v>841.4</v>
      </c>
      <c r="J363">
        <v>4100.1000000000004</v>
      </c>
      <c r="L363">
        <v>4428.3</v>
      </c>
      <c r="N363">
        <v>841.4</v>
      </c>
      <c r="O363">
        <f t="shared" si="15"/>
        <v>1045.0188000000001</v>
      </c>
      <c r="P363">
        <f t="shared" si="16"/>
        <v>2090.0376000000001</v>
      </c>
      <c r="Q363">
        <v>40</v>
      </c>
      <c r="S363" s="4">
        <f t="shared" si="17"/>
        <v>2130.0376000000001</v>
      </c>
    </row>
    <row r="364" spans="3:19" x14ac:dyDescent="0.2">
      <c r="C364" t="s">
        <v>39</v>
      </c>
      <c r="D364" t="s">
        <v>39</v>
      </c>
      <c r="E364" t="s">
        <v>9</v>
      </c>
      <c r="H364">
        <v>804.6</v>
      </c>
      <c r="J364">
        <v>3920.9</v>
      </c>
      <c r="L364">
        <v>4234.8</v>
      </c>
      <c r="N364">
        <v>804.6</v>
      </c>
      <c r="O364">
        <f t="shared" si="15"/>
        <v>999.31320000000005</v>
      </c>
      <c r="P364">
        <f t="shared" si="16"/>
        <v>1998.6264000000001</v>
      </c>
      <c r="Q364">
        <v>40</v>
      </c>
      <c r="S364" s="4">
        <f t="shared" si="17"/>
        <v>2038.6264000000001</v>
      </c>
    </row>
    <row r="365" spans="3:19" x14ac:dyDescent="0.2">
      <c r="C365" t="s">
        <v>105</v>
      </c>
      <c r="D365" t="s">
        <v>105</v>
      </c>
      <c r="E365" t="s">
        <v>9</v>
      </c>
      <c r="H365">
        <v>849.7</v>
      </c>
      <c r="J365">
        <v>4140.8999999999996</v>
      </c>
      <c r="L365">
        <v>4472.3999999999996</v>
      </c>
      <c r="N365">
        <v>849.7</v>
      </c>
      <c r="O365">
        <f t="shared" si="15"/>
        <v>1055.3274000000001</v>
      </c>
      <c r="P365">
        <f t="shared" si="16"/>
        <v>2110.6548000000003</v>
      </c>
      <c r="Q365">
        <v>40</v>
      </c>
      <c r="S365" s="4">
        <f t="shared" si="17"/>
        <v>2150.6548000000003</v>
      </c>
    </row>
    <row r="366" spans="3:19" x14ac:dyDescent="0.2">
      <c r="C366" t="s">
        <v>55</v>
      </c>
      <c r="D366" t="s">
        <v>55</v>
      </c>
      <c r="E366" t="s">
        <v>15</v>
      </c>
      <c r="H366">
        <v>1936.5</v>
      </c>
      <c r="J366">
        <v>9436.6</v>
      </c>
      <c r="L366">
        <v>10192</v>
      </c>
      <c r="N366">
        <v>1936.5</v>
      </c>
      <c r="O366">
        <f t="shared" si="15"/>
        <v>2405.1329999999998</v>
      </c>
      <c r="P366">
        <f t="shared" si="16"/>
        <v>4810.2659999999996</v>
      </c>
      <c r="Q366">
        <v>40</v>
      </c>
      <c r="S366" s="4">
        <f t="shared" si="17"/>
        <v>4850.2659999999996</v>
      </c>
    </row>
    <row r="367" spans="3:19" x14ac:dyDescent="0.2">
      <c r="C367" t="s">
        <v>151</v>
      </c>
      <c r="D367" t="s">
        <v>70</v>
      </c>
      <c r="E367" t="s">
        <v>71</v>
      </c>
      <c r="H367">
        <v>1924.2</v>
      </c>
      <c r="J367">
        <v>9376.9</v>
      </c>
      <c r="L367">
        <v>10127.5</v>
      </c>
      <c r="N367">
        <v>1924.2</v>
      </c>
      <c r="O367">
        <f t="shared" si="15"/>
        <v>2389.8564000000001</v>
      </c>
      <c r="P367">
        <f t="shared" si="16"/>
        <v>4779.7128000000002</v>
      </c>
      <c r="Q367">
        <v>40</v>
      </c>
      <c r="S367" s="4">
        <f t="shared" si="17"/>
        <v>4819.7128000000002</v>
      </c>
    </row>
    <row r="368" spans="3:19" x14ac:dyDescent="0.2">
      <c r="C368" t="s">
        <v>27</v>
      </c>
      <c r="D368" t="s">
        <v>27</v>
      </c>
      <c r="E368" t="s">
        <v>9</v>
      </c>
      <c r="H368">
        <v>747.5</v>
      </c>
      <c r="J368">
        <v>2370.1</v>
      </c>
      <c r="L368">
        <v>2559.9</v>
      </c>
      <c r="N368">
        <v>747.5</v>
      </c>
      <c r="O368">
        <f t="shared" si="15"/>
        <v>928.39499999999998</v>
      </c>
      <c r="P368">
        <f t="shared" si="16"/>
        <v>1856.79</v>
      </c>
      <c r="Q368">
        <v>40</v>
      </c>
      <c r="S368" s="4">
        <f t="shared" si="17"/>
        <v>1896.79</v>
      </c>
    </row>
    <row r="369" spans="1:19" x14ac:dyDescent="0.2">
      <c r="C369" t="s">
        <v>125</v>
      </c>
      <c r="D369" t="s">
        <v>42</v>
      </c>
      <c r="E369" t="s">
        <v>34</v>
      </c>
      <c r="H369">
        <v>1921.7</v>
      </c>
      <c r="J369">
        <v>9364.5</v>
      </c>
      <c r="L369">
        <v>10114.1</v>
      </c>
      <c r="N369">
        <v>1921.7</v>
      </c>
      <c r="O369">
        <f t="shared" si="15"/>
        <v>2386.7514000000001</v>
      </c>
      <c r="P369">
        <f t="shared" si="16"/>
        <v>4773.5028000000002</v>
      </c>
      <c r="Q369">
        <v>40</v>
      </c>
      <c r="S369" s="4">
        <f t="shared" si="17"/>
        <v>4813.5028000000002</v>
      </c>
    </row>
    <row r="370" spans="1:19" x14ac:dyDescent="0.2">
      <c r="C370" t="s">
        <v>62</v>
      </c>
      <c r="D370" t="s">
        <v>63</v>
      </c>
      <c r="E370" t="s">
        <v>12</v>
      </c>
      <c r="H370">
        <v>1667.9</v>
      </c>
      <c r="J370">
        <v>8127.9</v>
      </c>
      <c r="L370">
        <v>8778.5</v>
      </c>
      <c r="N370">
        <v>1667.9</v>
      </c>
      <c r="O370">
        <f t="shared" si="15"/>
        <v>2071.5318000000002</v>
      </c>
      <c r="P370">
        <f t="shared" si="16"/>
        <v>4143.0636000000004</v>
      </c>
      <c r="Q370">
        <v>40</v>
      </c>
      <c r="S370" s="4">
        <f t="shared" si="17"/>
        <v>4183.0636000000004</v>
      </c>
    </row>
    <row r="371" spans="1:19" x14ac:dyDescent="0.2">
      <c r="B371" s="7"/>
      <c r="C371" s="7" t="s">
        <v>56</v>
      </c>
      <c r="D371" s="7" t="s">
        <v>56</v>
      </c>
      <c r="E371" s="7" t="s">
        <v>9</v>
      </c>
      <c r="F371" s="7"/>
      <c r="G371" s="7"/>
      <c r="H371" s="7">
        <v>698.2</v>
      </c>
      <c r="I371" s="7"/>
      <c r="J371" s="7">
        <v>3402.6</v>
      </c>
      <c r="K371" s="7"/>
      <c r="L371" s="7">
        <v>3675</v>
      </c>
      <c r="M371" s="7"/>
      <c r="N371" s="7">
        <v>698.2</v>
      </c>
      <c r="O371">
        <f t="shared" si="15"/>
        <v>867.1644</v>
      </c>
      <c r="P371">
        <f t="shared" si="16"/>
        <v>1734.3288</v>
      </c>
      <c r="Q371" s="7">
        <v>40</v>
      </c>
      <c r="R371" s="7"/>
      <c r="S371" s="4">
        <f t="shared" si="17"/>
        <v>1774.3288</v>
      </c>
    </row>
    <row r="372" spans="1:19" x14ac:dyDescent="0.2">
      <c r="B372" s="7"/>
      <c r="C372" t="s">
        <v>33</v>
      </c>
      <c r="D372" t="s">
        <v>33</v>
      </c>
      <c r="E372" t="s">
        <v>34</v>
      </c>
      <c r="H372">
        <v>1839.1</v>
      </c>
      <c r="J372">
        <v>8961.7999999999993</v>
      </c>
      <c r="L372">
        <v>9679.2000000000007</v>
      </c>
      <c r="N372">
        <v>1839.1</v>
      </c>
      <c r="O372">
        <f t="shared" si="15"/>
        <v>2284.1621999999998</v>
      </c>
      <c r="P372">
        <f t="shared" si="16"/>
        <v>4568.3243999999995</v>
      </c>
      <c r="Q372">
        <v>40</v>
      </c>
      <c r="S372" s="4">
        <f t="shared" si="17"/>
        <v>4608.3243999999995</v>
      </c>
    </row>
    <row r="373" spans="1:19" x14ac:dyDescent="0.2">
      <c r="B373" s="7"/>
      <c r="C373" s="7" t="s">
        <v>90</v>
      </c>
      <c r="D373" s="7" t="s">
        <v>90</v>
      </c>
      <c r="E373" s="7" t="s">
        <v>9</v>
      </c>
      <c r="F373" s="7"/>
      <c r="G373" s="7"/>
      <c r="H373" s="7">
        <v>890.6</v>
      </c>
      <c r="I373" s="7"/>
      <c r="J373" s="7">
        <v>4340.1000000000004</v>
      </c>
      <c r="K373" s="7"/>
      <c r="L373" s="7">
        <v>4687.5</v>
      </c>
      <c r="M373" s="7"/>
      <c r="N373" s="7">
        <v>890.6</v>
      </c>
      <c r="O373" s="7">
        <v>1106.1251999999999</v>
      </c>
      <c r="P373" s="7">
        <v>2212.2503999999999</v>
      </c>
      <c r="Q373" s="7">
        <v>40</v>
      </c>
      <c r="R373" s="7"/>
      <c r="S373" s="8">
        <v>2252.25</v>
      </c>
    </row>
    <row r="374" spans="1:19" x14ac:dyDescent="0.2"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Q374" s="7"/>
      <c r="R374" s="7"/>
    </row>
    <row r="375" spans="1:19" x14ac:dyDescent="0.2">
      <c r="K375" s="11" t="s">
        <v>216</v>
      </c>
      <c r="L375" s="11">
        <f>SUM(L2:L371)</f>
        <v>2450199.0000000033</v>
      </c>
    </row>
    <row r="376" spans="1:19" s="5" customFormat="1" x14ac:dyDescent="0.2">
      <c r="S376" s="6"/>
    </row>
    <row r="377" spans="1:19" ht="24" x14ac:dyDescent="0.3">
      <c r="A377" s="2"/>
      <c r="L377" t="s">
        <v>218</v>
      </c>
      <c r="M377" t="s">
        <v>220</v>
      </c>
      <c r="N377" t="s">
        <v>217</v>
      </c>
      <c r="P377" t="s">
        <v>215</v>
      </c>
    </row>
    <row r="378" spans="1:19" x14ac:dyDescent="0.2">
      <c r="C378" t="s">
        <v>201</v>
      </c>
      <c r="E378" t="s">
        <v>9</v>
      </c>
      <c r="F378" t="s">
        <v>198</v>
      </c>
      <c r="L378">
        <v>700</v>
      </c>
      <c r="M378">
        <f>L378*2</f>
        <v>1400</v>
      </c>
      <c r="N378">
        <v>50</v>
      </c>
      <c r="P378">
        <f>N378*2</f>
        <v>100</v>
      </c>
      <c r="S378" s="4">
        <f t="shared" ref="S378:S423" si="18">P378</f>
        <v>100</v>
      </c>
    </row>
    <row r="379" spans="1:19" x14ac:dyDescent="0.2">
      <c r="C379" t="s">
        <v>202</v>
      </c>
      <c r="D379" t="s">
        <v>202</v>
      </c>
      <c r="E379" t="s">
        <v>9</v>
      </c>
      <c r="F379" t="s">
        <v>198</v>
      </c>
      <c r="L379">
        <v>380</v>
      </c>
      <c r="M379">
        <f t="shared" ref="M379:M423" si="19">L379*2</f>
        <v>760</v>
      </c>
      <c r="N379">
        <v>50</v>
      </c>
      <c r="P379">
        <f t="shared" ref="P379:P423" si="20">N379*2</f>
        <v>100</v>
      </c>
      <c r="S379" s="4">
        <f t="shared" si="18"/>
        <v>100</v>
      </c>
    </row>
    <row r="380" spans="1:19" x14ac:dyDescent="0.2">
      <c r="C380" t="s">
        <v>203</v>
      </c>
      <c r="D380" t="s">
        <v>203</v>
      </c>
      <c r="E380" t="s">
        <v>9</v>
      </c>
      <c r="F380" t="s">
        <v>198</v>
      </c>
      <c r="L380">
        <v>500</v>
      </c>
      <c r="M380">
        <f t="shared" si="19"/>
        <v>1000</v>
      </c>
      <c r="N380">
        <v>50</v>
      </c>
      <c r="P380">
        <f t="shared" si="20"/>
        <v>100</v>
      </c>
      <c r="S380" s="4">
        <f t="shared" si="18"/>
        <v>100</v>
      </c>
    </row>
    <row r="381" spans="1:19" x14ac:dyDescent="0.2">
      <c r="C381" t="s">
        <v>204</v>
      </c>
      <c r="D381" t="s">
        <v>204</v>
      </c>
      <c r="E381" t="s">
        <v>9</v>
      </c>
      <c r="F381" t="s">
        <v>198</v>
      </c>
      <c r="L381">
        <v>510</v>
      </c>
      <c r="M381">
        <f t="shared" si="19"/>
        <v>1020</v>
      </c>
      <c r="N381">
        <v>50</v>
      </c>
      <c r="P381">
        <f t="shared" si="20"/>
        <v>100</v>
      </c>
      <c r="S381" s="4">
        <f t="shared" si="18"/>
        <v>100</v>
      </c>
    </row>
    <row r="382" spans="1:19" x14ac:dyDescent="0.2">
      <c r="C382" t="s">
        <v>203</v>
      </c>
      <c r="D382" t="s">
        <v>203</v>
      </c>
      <c r="E382" t="s">
        <v>9</v>
      </c>
      <c r="F382" t="s">
        <v>198</v>
      </c>
      <c r="L382">
        <v>510</v>
      </c>
      <c r="M382">
        <f t="shared" si="19"/>
        <v>1020</v>
      </c>
      <c r="N382">
        <v>50</v>
      </c>
      <c r="P382">
        <f t="shared" si="20"/>
        <v>100</v>
      </c>
      <c r="S382" s="4">
        <f t="shared" si="18"/>
        <v>100</v>
      </c>
    </row>
    <row r="383" spans="1:19" x14ac:dyDescent="0.2">
      <c r="C383" t="s">
        <v>197</v>
      </c>
      <c r="D383" t="s">
        <v>197</v>
      </c>
      <c r="E383" t="s">
        <v>9</v>
      </c>
      <c r="F383" t="s">
        <v>198</v>
      </c>
      <c r="L383">
        <v>190</v>
      </c>
      <c r="M383">
        <f t="shared" si="19"/>
        <v>380</v>
      </c>
      <c r="N383">
        <v>50</v>
      </c>
      <c r="P383">
        <f t="shared" si="20"/>
        <v>100</v>
      </c>
      <c r="S383" s="4">
        <f t="shared" si="18"/>
        <v>100</v>
      </c>
    </row>
    <row r="384" spans="1:19" x14ac:dyDescent="0.2">
      <c r="C384" t="s">
        <v>205</v>
      </c>
      <c r="D384" t="s">
        <v>205</v>
      </c>
      <c r="E384" t="s">
        <v>9</v>
      </c>
      <c r="F384" t="s">
        <v>198</v>
      </c>
      <c r="L384">
        <v>500</v>
      </c>
      <c r="M384">
        <f t="shared" si="19"/>
        <v>1000</v>
      </c>
      <c r="N384">
        <v>50</v>
      </c>
      <c r="P384">
        <f t="shared" si="20"/>
        <v>100</v>
      </c>
      <c r="S384" s="4">
        <f t="shared" si="18"/>
        <v>100</v>
      </c>
    </row>
    <row r="385" spans="3:19" x14ac:dyDescent="0.2">
      <c r="C385" t="s">
        <v>205</v>
      </c>
      <c r="D385" t="s">
        <v>205</v>
      </c>
      <c r="E385" t="s">
        <v>9</v>
      </c>
      <c r="F385" t="s">
        <v>198</v>
      </c>
      <c r="L385">
        <v>500</v>
      </c>
      <c r="M385">
        <f t="shared" si="19"/>
        <v>1000</v>
      </c>
      <c r="N385">
        <v>50</v>
      </c>
      <c r="P385">
        <f t="shared" si="20"/>
        <v>100</v>
      </c>
      <c r="S385" s="4">
        <f t="shared" si="18"/>
        <v>100</v>
      </c>
    </row>
    <row r="386" spans="3:19" x14ac:dyDescent="0.2">
      <c r="C386" t="s">
        <v>204</v>
      </c>
      <c r="D386" t="s">
        <v>204</v>
      </c>
      <c r="E386" t="s">
        <v>9</v>
      </c>
      <c r="F386" t="s">
        <v>198</v>
      </c>
      <c r="L386">
        <v>510</v>
      </c>
      <c r="M386">
        <f t="shared" si="19"/>
        <v>1020</v>
      </c>
      <c r="N386">
        <v>50</v>
      </c>
      <c r="P386">
        <f t="shared" si="20"/>
        <v>100</v>
      </c>
      <c r="S386" s="4">
        <f t="shared" si="18"/>
        <v>100</v>
      </c>
    </row>
    <row r="387" spans="3:19" x14ac:dyDescent="0.2">
      <c r="C387" t="s">
        <v>201</v>
      </c>
      <c r="D387" t="s">
        <v>201</v>
      </c>
      <c r="E387" t="s">
        <v>9</v>
      </c>
      <c r="F387" t="s">
        <v>198</v>
      </c>
      <c r="L387">
        <v>700</v>
      </c>
      <c r="M387">
        <f t="shared" si="19"/>
        <v>1400</v>
      </c>
      <c r="N387">
        <v>50</v>
      </c>
      <c r="P387">
        <f t="shared" si="20"/>
        <v>100</v>
      </c>
      <c r="S387" s="4">
        <f t="shared" si="18"/>
        <v>100</v>
      </c>
    </row>
    <row r="388" spans="3:19" x14ac:dyDescent="0.2">
      <c r="C388" t="s">
        <v>203</v>
      </c>
      <c r="D388" t="s">
        <v>204</v>
      </c>
      <c r="E388" t="s">
        <v>9</v>
      </c>
      <c r="F388" t="s">
        <v>198</v>
      </c>
      <c r="L388">
        <v>510</v>
      </c>
      <c r="M388">
        <f t="shared" si="19"/>
        <v>1020</v>
      </c>
      <c r="N388">
        <v>50</v>
      </c>
      <c r="P388">
        <f t="shared" si="20"/>
        <v>100</v>
      </c>
      <c r="S388" s="4">
        <f t="shared" si="18"/>
        <v>100</v>
      </c>
    </row>
    <row r="389" spans="3:19" x14ac:dyDescent="0.2">
      <c r="C389" t="s">
        <v>202</v>
      </c>
      <c r="D389" t="s">
        <v>202</v>
      </c>
      <c r="E389" t="s">
        <v>9</v>
      </c>
      <c r="F389" t="s">
        <v>198</v>
      </c>
      <c r="L389">
        <v>380</v>
      </c>
      <c r="M389">
        <f t="shared" si="19"/>
        <v>760</v>
      </c>
      <c r="N389">
        <v>50</v>
      </c>
      <c r="P389">
        <f t="shared" si="20"/>
        <v>100</v>
      </c>
      <c r="S389" s="4">
        <f t="shared" si="18"/>
        <v>100</v>
      </c>
    </row>
    <row r="390" spans="3:19" x14ac:dyDescent="0.2">
      <c r="C390" t="s">
        <v>202</v>
      </c>
      <c r="D390" t="s">
        <v>202</v>
      </c>
      <c r="E390" t="s">
        <v>9</v>
      </c>
      <c r="F390" t="s">
        <v>198</v>
      </c>
      <c r="L390">
        <v>380</v>
      </c>
      <c r="M390">
        <f t="shared" si="19"/>
        <v>760</v>
      </c>
      <c r="N390">
        <v>50</v>
      </c>
      <c r="P390">
        <f t="shared" si="20"/>
        <v>100</v>
      </c>
      <c r="S390" s="4">
        <f t="shared" si="18"/>
        <v>100</v>
      </c>
    </row>
    <row r="391" spans="3:19" x14ac:dyDescent="0.2">
      <c r="C391" t="s">
        <v>203</v>
      </c>
      <c r="E391" t="s">
        <v>9</v>
      </c>
      <c r="F391" t="s">
        <v>198</v>
      </c>
      <c r="L391">
        <v>510</v>
      </c>
      <c r="M391">
        <f t="shared" si="19"/>
        <v>1020</v>
      </c>
      <c r="N391">
        <v>50</v>
      </c>
      <c r="P391">
        <f t="shared" si="20"/>
        <v>100</v>
      </c>
      <c r="S391" s="4">
        <f t="shared" si="18"/>
        <v>100</v>
      </c>
    </row>
    <row r="392" spans="3:19" x14ac:dyDescent="0.2">
      <c r="C392" t="s">
        <v>197</v>
      </c>
      <c r="D392" t="s">
        <v>197</v>
      </c>
      <c r="E392" t="s">
        <v>9</v>
      </c>
      <c r="F392" t="s">
        <v>198</v>
      </c>
      <c r="L392">
        <v>190</v>
      </c>
      <c r="M392">
        <f t="shared" si="19"/>
        <v>380</v>
      </c>
      <c r="N392">
        <v>20</v>
      </c>
      <c r="P392">
        <f t="shared" si="20"/>
        <v>40</v>
      </c>
      <c r="S392" s="4">
        <f t="shared" si="18"/>
        <v>40</v>
      </c>
    </row>
    <row r="393" spans="3:19" x14ac:dyDescent="0.2">
      <c r="C393" t="s">
        <v>203</v>
      </c>
      <c r="E393" t="s">
        <v>9</v>
      </c>
      <c r="F393" t="s">
        <v>198</v>
      </c>
      <c r="L393">
        <v>510</v>
      </c>
      <c r="M393">
        <f t="shared" si="19"/>
        <v>1020</v>
      </c>
      <c r="N393">
        <v>50</v>
      </c>
      <c r="P393">
        <f t="shared" si="20"/>
        <v>100</v>
      </c>
      <c r="S393" s="4">
        <f t="shared" si="18"/>
        <v>100</v>
      </c>
    </row>
    <row r="394" spans="3:19" x14ac:dyDescent="0.2">
      <c r="C394" t="s">
        <v>203</v>
      </c>
      <c r="E394" t="s">
        <v>9</v>
      </c>
      <c r="F394" t="s">
        <v>198</v>
      </c>
      <c r="L394">
        <v>510</v>
      </c>
      <c r="M394">
        <f t="shared" si="19"/>
        <v>1020</v>
      </c>
      <c r="N394">
        <v>50</v>
      </c>
      <c r="P394">
        <f t="shared" si="20"/>
        <v>100</v>
      </c>
      <c r="S394" s="4">
        <f t="shared" si="18"/>
        <v>100</v>
      </c>
    </row>
    <row r="395" spans="3:19" x14ac:dyDescent="0.2">
      <c r="C395" t="s">
        <v>204</v>
      </c>
      <c r="D395" t="s">
        <v>204</v>
      </c>
      <c r="E395" t="s">
        <v>9</v>
      </c>
      <c r="F395" t="s">
        <v>206</v>
      </c>
      <c r="L395">
        <v>500</v>
      </c>
      <c r="M395">
        <f t="shared" si="19"/>
        <v>1000</v>
      </c>
      <c r="N395">
        <v>50</v>
      </c>
      <c r="P395">
        <f t="shared" si="20"/>
        <v>100</v>
      </c>
      <c r="S395" s="4">
        <f t="shared" si="18"/>
        <v>100</v>
      </c>
    </row>
    <row r="396" spans="3:19" x14ac:dyDescent="0.2">
      <c r="C396" t="s">
        <v>197</v>
      </c>
      <c r="D396" t="s">
        <v>197</v>
      </c>
      <c r="E396" t="s">
        <v>9</v>
      </c>
      <c r="F396" t="s">
        <v>198</v>
      </c>
      <c r="L396">
        <v>500</v>
      </c>
      <c r="M396">
        <f t="shared" si="19"/>
        <v>1000</v>
      </c>
      <c r="N396">
        <v>20</v>
      </c>
      <c r="P396">
        <f t="shared" si="20"/>
        <v>40</v>
      </c>
      <c r="S396" s="4">
        <f t="shared" si="18"/>
        <v>40</v>
      </c>
    </row>
    <row r="397" spans="3:19" x14ac:dyDescent="0.2">
      <c r="C397" t="s">
        <v>205</v>
      </c>
      <c r="E397" t="s">
        <v>9</v>
      </c>
      <c r="F397" t="s">
        <v>198</v>
      </c>
      <c r="L397">
        <v>500</v>
      </c>
      <c r="M397">
        <f t="shared" si="19"/>
        <v>1000</v>
      </c>
      <c r="N397">
        <v>50</v>
      </c>
      <c r="P397">
        <f t="shared" si="20"/>
        <v>100</v>
      </c>
      <c r="S397" s="4">
        <f t="shared" si="18"/>
        <v>100</v>
      </c>
    </row>
    <row r="398" spans="3:19" x14ac:dyDescent="0.2">
      <c r="C398" t="s">
        <v>197</v>
      </c>
      <c r="D398" t="s">
        <v>197</v>
      </c>
      <c r="E398" t="s">
        <v>9</v>
      </c>
      <c r="F398" t="s">
        <v>198</v>
      </c>
      <c r="L398">
        <v>190</v>
      </c>
      <c r="M398">
        <f t="shared" si="19"/>
        <v>380</v>
      </c>
      <c r="N398">
        <v>50</v>
      </c>
      <c r="P398">
        <f t="shared" si="20"/>
        <v>100</v>
      </c>
      <c r="S398" s="4">
        <f t="shared" si="18"/>
        <v>100</v>
      </c>
    </row>
    <row r="399" spans="3:19" x14ac:dyDescent="0.2">
      <c r="C399" t="s">
        <v>202</v>
      </c>
      <c r="E399" t="s">
        <v>9</v>
      </c>
      <c r="F399" t="s">
        <v>198</v>
      </c>
      <c r="L399">
        <v>380</v>
      </c>
      <c r="M399">
        <f t="shared" si="19"/>
        <v>760</v>
      </c>
      <c r="N399">
        <v>50</v>
      </c>
      <c r="P399">
        <f t="shared" si="20"/>
        <v>100</v>
      </c>
      <c r="S399" s="4">
        <f t="shared" si="18"/>
        <v>100</v>
      </c>
    </row>
    <row r="400" spans="3:19" x14ac:dyDescent="0.2">
      <c r="C400" t="s">
        <v>197</v>
      </c>
      <c r="D400" t="s">
        <v>197</v>
      </c>
      <c r="E400" t="s">
        <v>9</v>
      </c>
      <c r="F400" t="s">
        <v>198</v>
      </c>
      <c r="L400">
        <v>190</v>
      </c>
      <c r="M400">
        <f t="shared" si="19"/>
        <v>380</v>
      </c>
      <c r="N400">
        <v>20</v>
      </c>
      <c r="P400">
        <f t="shared" si="20"/>
        <v>40</v>
      </c>
      <c r="S400" s="4">
        <f t="shared" si="18"/>
        <v>40</v>
      </c>
    </row>
    <row r="401" spans="3:19" x14ac:dyDescent="0.2">
      <c r="C401" t="s">
        <v>201</v>
      </c>
      <c r="E401" t="s">
        <v>9</v>
      </c>
      <c r="F401" t="s">
        <v>198</v>
      </c>
      <c r="L401">
        <v>700</v>
      </c>
      <c r="M401">
        <f t="shared" si="19"/>
        <v>1400</v>
      </c>
      <c r="N401">
        <v>50</v>
      </c>
      <c r="P401">
        <f t="shared" si="20"/>
        <v>100</v>
      </c>
      <c r="S401" s="4">
        <f t="shared" si="18"/>
        <v>100</v>
      </c>
    </row>
    <row r="402" spans="3:19" x14ac:dyDescent="0.2">
      <c r="C402" t="s">
        <v>197</v>
      </c>
      <c r="D402" t="s">
        <v>197</v>
      </c>
      <c r="E402" t="s">
        <v>9</v>
      </c>
      <c r="F402" t="s">
        <v>198</v>
      </c>
      <c r="L402">
        <v>190</v>
      </c>
      <c r="M402">
        <f t="shared" si="19"/>
        <v>380</v>
      </c>
      <c r="N402">
        <v>20</v>
      </c>
      <c r="P402">
        <f t="shared" si="20"/>
        <v>40</v>
      </c>
      <c r="S402" s="4">
        <f t="shared" si="18"/>
        <v>40</v>
      </c>
    </row>
    <row r="403" spans="3:19" x14ac:dyDescent="0.2">
      <c r="C403" t="s">
        <v>197</v>
      </c>
      <c r="D403" t="s">
        <v>197</v>
      </c>
      <c r="E403" t="s">
        <v>9</v>
      </c>
      <c r="F403" t="s">
        <v>198</v>
      </c>
      <c r="L403">
        <v>190</v>
      </c>
      <c r="M403">
        <f t="shared" si="19"/>
        <v>380</v>
      </c>
      <c r="N403">
        <v>20</v>
      </c>
      <c r="P403">
        <f t="shared" si="20"/>
        <v>40</v>
      </c>
      <c r="S403" s="4">
        <f t="shared" si="18"/>
        <v>40</v>
      </c>
    </row>
    <row r="404" spans="3:19" x14ac:dyDescent="0.2">
      <c r="C404" t="s">
        <v>205</v>
      </c>
      <c r="D404" t="s">
        <v>204</v>
      </c>
      <c r="E404" t="s">
        <v>9</v>
      </c>
      <c r="F404" t="s">
        <v>198</v>
      </c>
      <c r="L404">
        <v>190</v>
      </c>
      <c r="M404">
        <f t="shared" si="19"/>
        <v>380</v>
      </c>
      <c r="N404">
        <v>50</v>
      </c>
      <c r="P404">
        <f t="shared" si="20"/>
        <v>100</v>
      </c>
      <c r="S404" s="4">
        <f t="shared" si="18"/>
        <v>100</v>
      </c>
    </row>
    <row r="405" spans="3:19" x14ac:dyDescent="0.2">
      <c r="C405" t="s">
        <v>197</v>
      </c>
      <c r="D405" t="s">
        <v>197</v>
      </c>
      <c r="E405" t="s">
        <v>9</v>
      </c>
      <c r="F405" t="s">
        <v>198</v>
      </c>
      <c r="L405">
        <v>190</v>
      </c>
      <c r="M405">
        <f t="shared" si="19"/>
        <v>380</v>
      </c>
      <c r="N405">
        <v>20</v>
      </c>
      <c r="P405">
        <f t="shared" si="20"/>
        <v>40</v>
      </c>
      <c r="S405" s="4">
        <f t="shared" si="18"/>
        <v>40</v>
      </c>
    </row>
    <row r="406" spans="3:19" x14ac:dyDescent="0.2">
      <c r="C406" t="s">
        <v>197</v>
      </c>
      <c r="D406" t="s">
        <v>197</v>
      </c>
      <c r="E406" t="s">
        <v>9</v>
      </c>
      <c r="F406" t="s">
        <v>198</v>
      </c>
      <c r="L406">
        <v>190</v>
      </c>
      <c r="M406">
        <f t="shared" si="19"/>
        <v>380</v>
      </c>
      <c r="N406">
        <v>20</v>
      </c>
      <c r="P406">
        <f t="shared" si="20"/>
        <v>40</v>
      </c>
      <c r="S406" s="4">
        <f t="shared" si="18"/>
        <v>40</v>
      </c>
    </row>
    <row r="407" spans="3:19" x14ac:dyDescent="0.2">
      <c r="C407" t="s">
        <v>197</v>
      </c>
      <c r="D407" t="s">
        <v>197</v>
      </c>
      <c r="E407" t="s">
        <v>9</v>
      </c>
      <c r="F407" t="s">
        <v>198</v>
      </c>
      <c r="L407">
        <v>190</v>
      </c>
      <c r="M407">
        <f t="shared" si="19"/>
        <v>380</v>
      </c>
      <c r="N407">
        <v>20</v>
      </c>
      <c r="P407">
        <f t="shared" si="20"/>
        <v>40</v>
      </c>
      <c r="S407" s="4">
        <f t="shared" si="18"/>
        <v>40</v>
      </c>
    </row>
    <row r="408" spans="3:19" x14ac:dyDescent="0.2">
      <c r="C408" t="s">
        <v>197</v>
      </c>
      <c r="D408" t="s">
        <v>197</v>
      </c>
      <c r="E408" t="s">
        <v>9</v>
      </c>
      <c r="F408" t="s">
        <v>198</v>
      </c>
      <c r="L408">
        <v>190</v>
      </c>
      <c r="M408">
        <f t="shared" si="19"/>
        <v>380</v>
      </c>
      <c r="N408">
        <v>20</v>
      </c>
      <c r="P408">
        <f t="shared" si="20"/>
        <v>40</v>
      </c>
      <c r="S408" s="4">
        <f t="shared" si="18"/>
        <v>40</v>
      </c>
    </row>
    <row r="409" spans="3:19" x14ac:dyDescent="0.2">
      <c r="C409" t="s">
        <v>197</v>
      </c>
      <c r="D409" t="s">
        <v>197</v>
      </c>
      <c r="E409" t="s">
        <v>9</v>
      </c>
      <c r="F409" t="s">
        <v>198</v>
      </c>
      <c r="L409">
        <v>190</v>
      </c>
      <c r="M409">
        <f t="shared" si="19"/>
        <v>380</v>
      </c>
      <c r="N409">
        <v>20</v>
      </c>
      <c r="P409">
        <f t="shared" si="20"/>
        <v>40</v>
      </c>
      <c r="S409" s="4">
        <f t="shared" si="18"/>
        <v>40</v>
      </c>
    </row>
    <row r="410" spans="3:19" x14ac:dyDescent="0.2">
      <c r="C410" t="s">
        <v>197</v>
      </c>
      <c r="D410" t="s">
        <v>197</v>
      </c>
      <c r="E410" t="s">
        <v>9</v>
      </c>
      <c r="F410" t="s">
        <v>198</v>
      </c>
      <c r="L410">
        <v>190</v>
      </c>
      <c r="M410">
        <f t="shared" si="19"/>
        <v>380</v>
      </c>
      <c r="N410">
        <v>20</v>
      </c>
      <c r="P410">
        <f t="shared" si="20"/>
        <v>40</v>
      </c>
      <c r="S410" s="4">
        <f t="shared" si="18"/>
        <v>40</v>
      </c>
    </row>
    <row r="411" spans="3:19" x14ac:dyDescent="0.2">
      <c r="C411" t="s">
        <v>197</v>
      </c>
      <c r="D411" t="s">
        <v>197</v>
      </c>
      <c r="E411" t="s">
        <v>9</v>
      </c>
      <c r="F411" t="s">
        <v>198</v>
      </c>
      <c r="L411">
        <v>190</v>
      </c>
      <c r="M411">
        <f t="shared" si="19"/>
        <v>380</v>
      </c>
      <c r="N411">
        <v>20</v>
      </c>
      <c r="P411">
        <f t="shared" si="20"/>
        <v>40</v>
      </c>
      <c r="S411" s="4">
        <f t="shared" si="18"/>
        <v>40</v>
      </c>
    </row>
    <row r="412" spans="3:19" x14ac:dyDescent="0.2">
      <c r="C412" t="s">
        <v>197</v>
      </c>
      <c r="D412" t="s">
        <v>197</v>
      </c>
      <c r="E412" t="s">
        <v>9</v>
      </c>
      <c r="F412" t="s">
        <v>198</v>
      </c>
      <c r="L412">
        <v>190</v>
      </c>
      <c r="M412">
        <f t="shared" si="19"/>
        <v>380</v>
      </c>
      <c r="N412">
        <v>20</v>
      </c>
      <c r="P412">
        <f t="shared" si="20"/>
        <v>40</v>
      </c>
      <c r="S412" s="4">
        <f t="shared" si="18"/>
        <v>40</v>
      </c>
    </row>
    <row r="413" spans="3:19" x14ac:dyDescent="0.2">
      <c r="C413" t="s">
        <v>197</v>
      </c>
      <c r="D413" t="s">
        <v>197</v>
      </c>
      <c r="E413" t="s">
        <v>9</v>
      </c>
      <c r="F413" t="s">
        <v>198</v>
      </c>
      <c r="L413">
        <v>190</v>
      </c>
      <c r="M413">
        <f t="shared" si="19"/>
        <v>380</v>
      </c>
      <c r="N413">
        <v>20</v>
      </c>
      <c r="P413">
        <f t="shared" si="20"/>
        <v>40</v>
      </c>
      <c r="S413" s="4">
        <f t="shared" si="18"/>
        <v>40</v>
      </c>
    </row>
    <row r="414" spans="3:19" x14ac:dyDescent="0.2">
      <c r="C414" t="s">
        <v>202</v>
      </c>
      <c r="E414" t="s">
        <v>9</v>
      </c>
      <c r="F414" t="s">
        <v>198</v>
      </c>
      <c r="L414">
        <v>380</v>
      </c>
      <c r="M414">
        <f t="shared" si="19"/>
        <v>760</v>
      </c>
      <c r="N414">
        <v>50</v>
      </c>
      <c r="P414">
        <f t="shared" si="20"/>
        <v>100</v>
      </c>
      <c r="S414" s="4">
        <f t="shared" si="18"/>
        <v>100</v>
      </c>
    </row>
    <row r="415" spans="3:19" x14ac:dyDescent="0.2">
      <c r="C415" t="s">
        <v>202</v>
      </c>
      <c r="E415" t="s">
        <v>9</v>
      </c>
      <c r="F415" t="s">
        <v>198</v>
      </c>
      <c r="L415">
        <v>380</v>
      </c>
      <c r="M415">
        <f t="shared" si="19"/>
        <v>760</v>
      </c>
      <c r="N415">
        <v>50</v>
      </c>
      <c r="P415">
        <f t="shared" si="20"/>
        <v>100</v>
      </c>
      <c r="S415" s="4">
        <f t="shared" si="18"/>
        <v>100</v>
      </c>
    </row>
    <row r="416" spans="3:19" x14ac:dyDescent="0.2">
      <c r="C416" t="s">
        <v>197</v>
      </c>
      <c r="D416" t="s">
        <v>197</v>
      </c>
      <c r="E416" t="s">
        <v>9</v>
      </c>
      <c r="F416" t="s">
        <v>198</v>
      </c>
      <c r="L416">
        <v>190</v>
      </c>
      <c r="M416">
        <f t="shared" si="19"/>
        <v>380</v>
      </c>
      <c r="N416">
        <v>20</v>
      </c>
      <c r="P416">
        <f t="shared" si="20"/>
        <v>40</v>
      </c>
      <c r="S416" s="4">
        <f t="shared" si="18"/>
        <v>40</v>
      </c>
    </row>
    <row r="417" spans="1:20" x14ac:dyDescent="0.2">
      <c r="C417" t="s">
        <v>197</v>
      </c>
      <c r="D417" t="s">
        <v>197</v>
      </c>
      <c r="E417" t="s">
        <v>9</v>
      </c>
      <c r="F417" t="s">
        <v>198</v>
      </c>
      <c r="L417">
        <v>190</v>
      </c>
      <c r="M417">
        <f t="shared" si="19"/>
        <v>380</v>
      </c>
      <c r="N417">
        <v>20</v>
      </c>
      <c r="P417">
        <f t="shared" si="20"/>
        <v>40</v>
      </c>
      <c r="S417" s="4">
        <f t="shared" si="18"/>
        <v>40</v>
      </c>
    </row>
    <row r="418" spans="1:20" x14ac:dyDescent="0.2">
      <c r="C418" t="s">
        <v>197</v>
      </c>
      <c r="D418" t="s">
        <v>197</v>
      </c>
      <c r="E418" t="s">
        <v>9</v>
      </c>
      <c r="F418" t="s">
        <v>198</v>
      </c>
      <c r="L418">
        <v>190</v>
      </c>
      <c r="M418">
        <f t="shared" si="19"/>
        <v>380</v>
      </c>
      <c r="N418">
        <v>20</v>
      </c>
      <c r="P418">
        <f t="shared" si="20"/>
        <v>40</v>
      </c>
      <c r="S418" s="4">
        <f t="shared" si="18"/>
        <v>40</v>
      </c>
    </row>
    <row r="419" spans="1:20" x14ac:dyDescent="0.2">
      <c r="C419" t="s">
        <v>197</v>
      </c>
      <c r="D419" t="s">
        <v>197</v>
      </c>
      <c r="E419" t="s">
        <v>9</v>
      </c>
      <c r="F419" t="s">
        <v>198</v>
      </c>
      <c r="G419" t="s">
        <v>229</v>
      </c>
      <c r="L419">
        <v>190</v>
      </c>
      <c r="M419">
        <f t="shared" si="19"/>
        <v>380</v>
      </c>
      <c r="N419">
        <v>20</v>
      </c>
      <c r="P419">
        <f t="shared" si="20"/>
        <v>40</v>
      </c>
      <c r="S419" s="4">
        <f t="shared" si="18"/>
        <v>40</v>
      </c>
    </row>
    <row r="420" spans="1:20" x14ac:dyDescent="0.2">
      <c r="C420" t="s">
        <v>197</v>
      </c>
      <c r="D420" t="s">
        <v>197</v>
      </c>
      <c r="E420" t="s">
        <v>9</v>
      </c>
      <c r="F420" t="s">
        <v>198</v>
      </c>
      <c r="L420">
        <v>190</v>
      </c>
      <c r="M420">
        <f t="shared" si="19"/>
        <v>380</v>
      </c>
      <c r="N420">
        <v>20</v>
      </c>
      <c r="P420">
        <f t="shared" si="20"/>
        <v>40</v>
      </c>
      <c r="S420" s="4">
        <f t="shared" si="18"/>
        <v>40</v>
      </c>
    </row>
    <row r="421" spans="1:20" x14ac:dyDescent="0.2">
      <c r="C421" t="s">
        <v>197</v>
      </c>
      <c r="D421" t="s">
        <v>197</v>
      </c>
      <c r="E421" t="s">
        <v>9</v>
      </c>
      <c r="F421" t="s">
        <v>198</v>
      </c>
      <c r="L421">
        <v>190</v>
      </c>
      <c r="M421">
        <f t="shared" si="19"/>
        <v>380</v>
      </c>
      <c r="N421">
        <v>20</v>
      </c>
      <c r="P421">
        <f t="shared" si="20"/>
        <v>40</v>
      </c>
      <c r="S421" s="4">
        <f t="shared" si="18"/>
        <v>40</v>
      </c>
    </row>
    <row r="422" spans="1:20" x14ac:dyDescent="0.2">
      <c r="C422" t="s">
        <v>201</v>
      </c>
      <c r="D422" t="s">
        <v>201</v>
      </c>
      <c r="E422" t="s">
        <v>9</v>
      </c>
      <c r="F422" t="s">
        <v>198</v>
      </c>
      <c r="L422">
        <v>700</v>
      </c>
      <c r="M422">
        <f t="shared" si="19"/>
        <v>1400</v>
      </c>
      <c r="N422">
        <v>50</v>
      </c>
      <c r="P422">
        <f t="shared" si="20"/>
        <v>100</v>
      </c>
      <c r="S422" s="4">
        <f t="shared" si="18"/>
        <v>100</v>
      </c>
    </row>
    <row r="423" spans="1:20" x14ac:dyDescent="0.2">
      <c r="C423" t="s">
        <v>197</v>
      </c>
      <c r="D423" t="s">
        <v>197</v>
      </c>
      <c r="E423" t="s">
        <v>9</v>
      </c>
      <c r="F423" t="s">
        <v>198</v>
      </c>
      <c r="G423" t="s">
        <v>199</v>
      </c>
      <c r="L423">
        <v>190</v>
      </c>
      <c r="M423">
        <f t="shared" si="19"/>
        <v>380</v>
      </c>
      <c r="N423">
        <v>20</v>
      </c>
      <c r="P423">
        <f t="shared" si="20"/>
        <v>40</v>
      </c>
      <c r="S423" s="4">
        <f t="shared" si="18"/>
        <v>40</v>
      </c>
    </row>
    <row r="424" spans="1:20" x14ac:dyDescent="0.2">
      <c r="K424" s="11" t="s">
        <v>219</v>
      </c>
      <c r="L424" s="11"/>
      <c r="M424" s="11">
        <f>SUM(M378:M423)</f>
        <v>32040</v>
      </c>
    </row>
    <row r="425" spans="1:20" x14ac:dyDescent="0.2">
      <c r="K425" s="11" t="s">
        <v>221</v>
      </c>
      <c r="L425" s="11"/>
      <c r="M425" s="11">
        <f>M424/46</f>
        <v>696.52173913043475</v>
      </c>
      <c r="O425" s="12" t="s">
        <v>225</v>
      </c>
      <c r="P425" s="12"/>
      <c r="Q425" s="12"/>
      <c r="R425" s="12"/>
      <c r="S425" s="13">
        <f>SUM(S378:S423)+SUM(S2:S371)</f>
        <v>1235234.9192000006</v>
      </c>
    </row>
    <row r="426" spans="1:20" x14ac:dyDescent="0.2">
      <c r="O426" s="12" t="s">
        <v>211</v>
      </c>
      <c r="P426" s="12"/>
      <c r="Q426" s="12"/>
      <c r="R426" s="12"/>
      <c r="S426" s="13">
        <f>46+372</f>
        <v>418</v>
      </c>
      <c r="T426" t="s">
        <v>226</v>
      </c>
    </row>
    <row r="427" spans="1:20" x14ac:dyDescent="0.2">
      <c r="O427" s="12" t="s">
        <v>210</v>
      </c>
      <c r="P427" s="12"/>
      <c r="Q427" s="12"/>
      <c r="R427" s="12"/>
      <c r="S427" s="13">
        <f>S425/S426</f>
        <v>2955.1074622009583</v>
      </c>
    </row>
    <row r="428" spans="1:20" x14ac:dyDescent="0.2">
      <c r="K428" s="11" t="s">
        <v>222</v>
      </c>
      <c r="L428" s="11"/>
      <c r="M428" s="11">
        <f>M424+L375</f>
        <v>2482239.0000000033</v>
      </c>
      <c r="O428" s="12" t="s">
        <v>212</v>
      </c>
      <c r="P428" s="12"/>
      <c r="Q428" s="12"/>
      <c r="R428" s="12"/>
      <c r="S428" s="13">
        <v>700</v>
      </c>
      <c r="T428" t="s">
        <v>227</v>
      </c>
    </row>
    <row r="429" spans="1:20" x14ac:dyDescent="0.2">
      <c r="K429" s="11" t="s">
        <v>223</v>
      </c>
      <c r="L429" s="11"/>
      <c r="M429" s="11">
        <f>M428/S426</f>
        <v>5938.3708133971368</v>
      </c>
      <c r="O429" s="12" t="s">
        <v>213</v>
      </c>
      <c r="P429" s="12"/>
      <c r="Q429" s="12"/>
      <c r="R429" s="12"/>
      <c r="S429" s="13">
        <f>S427*S428</f>
        <v>2068575.2235406707</v>
      </c>
      <c r="T429" t="s">
        <v>228</v>
      </c>
    </row>
    <row r="430" spans="1:20" x14ac:dyDescent="0.2">
      <c r="K430" s="11" t="s">
        <v>224</v>
      </c>
      <c r="L430" s="11"/>
      <c r="M430" s="11">
        <f>M429*S428</f>
        <v>4156859.5693779956</v>
      </c>
    </row>
    <row r="432" spans="1:20" ht="20" x14ac:dyDescent="0.25">
      <c r="A432" s="15"/>
    </row>
    <row r="435" spans="1:5" x14ac:dyDescent="0.2">
      <c r="A435" s="11"/>
    </row>
    <row r="442" spans="1:5" x14ac:dyDescent="0.2">
      <c r="B442" t="s">
        <v>207</v>
      </c>
    </row>
    <row r="443" spans="1:5" x14ac:dyDescent="0.2">
      <c r="B443" t="s">
        <v>200</v>
      </c>
    </row>
    <row r="444" spans="1:5" x14ac:dyDescent="0.2">
      <c r="B444" t="s">
        <v>208</v>
      </c>
    </row>
    <row r="445" spans="1:5" x14ac:dyDescent="0.2">
      <c r="B445" t="s">
        <v>208</v>
      </c>
      <c r="E445" t="s">
        <v>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Paul Schanda</cp:lastModifiedBy>
  <dcterms:created xsi:type="dcterms:W3CDTF">2025-04-27T21:16:55Z</dcterms:created>
  <dcterms:modified xsi:type="dcterms:W3CDTF">2025-08-31T14:22:17Z</dcterms:modified>
</cp:coreProperties>
</file>